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MK\Mercado_de_Capitais\Domestico\Produtos&amp;Layout\Site\2024\0524\"/>
    </mc:Choice>
  </mc:AlternateContent>
  <xr:revisionPtr revIDLastSave="0" documentId="13_ncr:1_{4DE2E910-4969-4E5E-A813-C69FAF7CCCAB}" xr6:coauthVersionLast="47" xr6:coauthVersionMax="47" xr10:uidLastSave="{00000000-0000-0000-0000-000000000000}"/>
  <bookViews>
    <workbookView xWindow="-120" yWindow="-16320" windowWidth="29040" windowHeight="15720" tabRatio="500" xr2:uid="{00000000-000D-0000-FFFF-FFFF00000000}"/>
  </bookViews>
  <sheets>
    <sheet name="Originação - Valor" sheetId="1" r:id="rId1"/>
    <sheet name="Nº de Operaçõ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1" l="1"/>
  <c r="I97" i="1"/>
  <c r="G97" i="1"/>
  <c r="F97" i="1"/>
  <c r="D97" i="1"/>
  <c r="C97" i="1"/>
  <c r="J70" i="1"/>
  <c r="I70" i="1"/>
  <c r="G70" i="1"/>
  <c r="F70" i="1"/>
  <c r="D70" i="1"/>
  <c r="C70" i="1"/>
  <c r="J50" i="1"/>
  <c r="I50" i="1"/>
  <c r="G50" i="1"/>
  <c r="F50" i="1"/>
  <c r="D50" i="1"/>
  <c r="C50" i="1"/>
  <c r="J23" i="1"/>
  <c r="I23" i="1"/>
  <c r="G23" i="1"/>
  <c r="F23" i="1"/>
  <c r="D23" i="1"/>
  <c r="C23" i="1"/>
  <c r="C30" i="1"/>
  <c r="I77" i="1"/>
  <c r="J30" i="1"/>
  <c r="C104" i="1"/>
  <c r="F104" i="1"/>
  <c r="G30" i="1"/>
  <c r="C77" i="1"/>
  <c r="D30" i="1"/>
  <c r="J104" i="1"/>
  <c r="I30" i="1"/>
  <c r="F77" i="1"/>
  <c r="F30" i="1"/>
  <c r="G77" i="1"/>
  <c r="D77" i="1"/>
  <c r="J77" i="1"/>
  <c r="G104" i="1"/>
  <c r="I104" i="1"/>
  <c r="D104" i="1"/>
</calcChain>
</file>

<file path=xl/sharedStrings.xml><?xml version="1.0" encoding="utf-8"?>
<sst xmlns="http://schemas.openxmlformats.org/spreadsheetml/2006/main" count="633" uniqueCount="69">
  <si>
    <t>ANBIMA &gt;&gt; Mercado de Capitais | Rankings</t>
  </si>
  <si>
    <t>Ranking Anbima de Renda Variável</t>
  </si>
  <si>
    <t>Valor</t>
  </si>
  <si>
    <t>Maio/2024</t>
  </si>
  <si>
    <t>Tipo 1: Renda Variável com partes Relacionadas</t>
  </si>
  <si>
    <t>Coordenadores</t>
  </si>
  <si>
    <t>Acumulado 2024</t>
  </si>
  <si>
    <t>Últimos 3 meses</t>
  </si>
  <si>
    <t>Últimos 12 meses</t>
  </si>
  <si>
    <t>Ranking 2024</t>
  </si>
  <si>
    <t>Valor *</t>
  </si>
  <si>
    <t>Part.</t>
  </si>
  <si>
    <t>Ranking 3 meses</t>
  </si>
  <si>
    <t>Ranking 12 meses</t>
  </si>
  <si>
    <t>BTG PACTUAL</t>
  </si>
  <si>
    <t>1º</t>
  </si>
  <si>
    <t>ITAU BBA</t>
  </si>
  <si>
    <t>2º</t>
  </si>
  <si>
    <t>3º</t>
  </si>
  <si>
    <t>CITIGROUP</t>
  </si>
  <si>
    <t>7º</t>
  </si>
  <si>
    <t>BRADESCO BBI</t>
  </si>
  <si>
    <t>4º</t>
  </si>
  <si>
    <t>5º</t>
  </si>
  <si>
    <t>JP MORGAN</t>
  </si>
  <si>
    <t>9º</t>
  </si>
  <si>
    <t>BOFA MERRILL LYNCH</t>
  </si>
  <si>
    <t>11º</t>
  </si>
  <si>
    <t>SANTANDER</t>
  </si>
  <si>
    <t>6º</t>
  </si>
  <si>
    <t>XP INVESTIMENTOS</t>
  </si>
  <si>
    <t>8º</t>
  </si>
  <si>
    <t>SCOTIABANK</t>
  </si>
  <si>
    <t>12º</t>
  </si>
  <si>
    <t>UBS BB</t>
  </si>
  <si>
    <t>SAFRA</t>
  </si>
  <si>
    <t>MORGAN STANLEY</t>
  </si>
  <si>
    <t>10º</t>
  </si>
  <si>
    <t>GOLDMAN SACHS</t>
  </si>
  <si>
    <t>13º</t>
  </si>
  <si>
    <t>CEF</t>
  </si>
  <si>
    <t>14º</t>
  </si>
  <si>
    <t>Total</t>
  </si>
  <si>
    <t>Tipo 1.1. Renda Variável - Ofertas Iniciais</t>
  </si>
  <si>
    <t>Tipo 1.2. Renda Variável - Ofertas Subsequentes</t>
  </si>
  <si>
    <t>Tipo 2: Renda Variável Sem partes Relacionadas</t>
  </si>
  <si>
    <t>Tipo 2.1. Renda Variável - Ofertas Iniciais</t>
  </si>
  <si>
    <t>Tipo 2.2. Renda Variável - Ofertas Subsequentes</t>
  </si>
  <si>
    <t>Tipo 3: Oferta de Varejo</t>
  </si>
  <si>
    <t>* Valores em R$ mil</t>
  </si>
  <si>
    <t>Número de Operações</t>
  </si>
  <si>
    <t>Nº de Operações</t>
  </si>
  <si>
    <t>5</t>
  </si>
  <si>
    <t>2</t>
  </si>
  <si>
    <t>18</t>
  </si>
  <si>
    <t>Tipo 4: Operações no Mercado Externo com as partes relacionadas</t>
  </si>
  <si>
    <t xml:space="preserve">     Coordenadores     </t>
  </si>
  <si>
    <t xml:space="preserve">  Ranking 2024</t>
  </si>
  <si>
    <t xml:space="preserve">          Valor **         </t>
  </si>
  <si>
    <t xml:space="preserve">  Part.  </t>
  </si>
  <si>
    <t xml:space="preserve">  Ranking 3 Meses  </t>
  </si>
  <si>
    <t xml:space="preserve">  Ranking 12 Meses  </t>
  </si>
  <si>
    <t xml:space="preserve">  Total</t>
  </si>
  <si>
    <t>4.1. Operações no Mercado Externo com as partes relacionadas - IPO</t>
  </si>
  <si>
    <t>4.2. Operações no Mercado Externo com as partes relacionadas - Follow-on</t>
  </si>
  <si>
    <t>Tipo 5: Operações no Mercado Externo sem as partes relacionadas</t>
  </si>
  <si>
    <t>5.1. Operações no Mercado Externo sem as partes relacionadas - IPO</t>
  </si>
  <si>
    <t>5.2. Operações no Mercado Externo sem as partes relacionadas - Follow-on</t>
  </si>
  <si>
    <t>** Valores em USD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</si>
</sst>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#,##0\º"/>
    <numFmt numFmtId="166" formatCode="#,##0;\-#,##0;\0"/>
    <numFmt numFmtId="167" formatCode="#,##0.0%"/>
  </numFmts>
  <fonts count="17" x14ac:knownFonts="1">
    <font>
      <sz val="10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8"/>
      <color rgb="FF808080"/>
      <name val="Calibri"/>
      <family val="2"/>
      <charset val="1"/>
    </font>
    <font>
      <b/>
      <sz val="14"/>
      <color rgb="FF0095D9"/>
      <name val="Calibri"/>
      <family val="2"/>
      <charset val="1"/>
    </font>
    <font>
      <sz val="10"/>
      <color rgb="FF80808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808080"/>
      <name val="Calibri"/>
    </font>
    <font>
      <b/>
      <sz val="12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808080"/>
      <name val="Calibri"/>
      <family val="2"/>
      <scheme val="minor"/>
    </font>
    <font>
      <b/>
      <sz val="10"/>
      <color rgb="FF808080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5D9"/>
        <bgColor rgb="FF008080"/>
      </patternFill>
    </fill>
    <fill>
      <patternFill patternType="solid">
        <fgColor rgb="FF0095D9"/>
      </patternFill>
    </fill>
    <fill>
      <patternFill patternType="solid">
        <fgColor rgb="FFFFFFFF"/>
      </patternFill>
    </fill>
    <fill>
      <patternFill patternType="solid">
        <fgColor rgb="FFDCE6F1"/>
      </patternFill>
    </fill>
    <fill>
      <patternFill patternType="solid">
        <fgColor rgb="FF808080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95D9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0095D9"/>
      </right>
      <top style="medium">
        <color rgb="FFFFFFFF"/>
      </top>
      <bottom style="medium">
        <color rgb="FFFFFFFF"/>
      </bottom>
      <diagonal/>
    </border>
    <border>
      <left style="medium">
        <color rgb="FF0095D9"/>
      </left>
      <right style="medium">
        <color rgb="FF0095D9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0095D9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0095D9"/>
      </right>
      <top style="medium">
        <color rgb="FFFFFFFF"/>
      </top>
      <bottom style="medium">
        <color rgb="FFFFFFFF"/>
      </bottom>
      <diagonal/>
    </border>
    <border>
      <left style="medium">
        <color rgb="FF0095D9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medium">
        <color rgb="FF0095D9"/>
      </right>
      <top style="medium">
        <color rgb="FFFFFFFF"/>
      </top>
      <bottom style="thin">
        <color rgb="FFFFFFF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3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0" fillId="4" borderId="4" xfId="0" applyFill="1" applyBorder="1"/>
    <xf numFmtId="0" fontId="10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2" xfId="0" applyBorder="1"/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165" fontId="13" fillId="5" borderId="4" xfId="0" applyNumberFormat="1" applyFont="1" applyFill="1" applyBorder="1" applyAlignment="1">
      <alignment horizontal="center" vertical="top"/>
    </xf>
    <xf numFmtId="166" fontId="13" fillId="5" borderId="4" xfId="0" applyNumberFormat="1" applyFont="1" applyFill="1" applyBorder="1" applyAlignment="1">
      <alignment horizontal="center" vertical="top"/>
    </xf>
    <xf numFmtId="167" fontId="13" fillId="5" borderId="4" xfId="0" applyNumberFormat="1" applyFont="1" applyFill="1" applyBorder="1" applyAlignment="1">
      <alignment horizontal="center" vertical="top"/>
    </xf>
    <xf numFmtId="0" fontId="12" fillId="6" borderId="16" xfId="0" applyFont="1" applyFill="1" applyBorder="1" applyAlignment="1">
      <alignment horizontal="left" vertical="center"/>
    </xf>
    <xf numFmtId="3" fontId="14" fillId="6" borderId="16" xfId="0" applyNumberFormat="1" applyFont="1" applyFill="1" applyBorder="1" applyAlignment="1">
      <alignment horizontal="center" vertical="top"/>
    </xf>
    <xf numFmtId="3" fontId="15" fillId="6" borderId="0" xfId="0" applyNumberFormat="1" applyFont="1" applyFill="1" applyAlignment="1">
      <alignment horizontal="center" vertical="center"/>
    </xf>
    <xf numFmtId="164" fontId="15" fillId="6" borderId="0" xfId="0" applyNumberFormat="1" applyFont="1" applyFill="1" applyAlignment="1">
      <alignment horizontal="center" vertical="center"/>
    </xf>
    <xf numFmtId="166" fontId="12" fillId="6" borderId="16" xfId="0" applyNumberFormat="1" applyFont="1" applyFill="1" applyBorder="1" applyAlignment="1">
      <alignment horizontal="center" vertical="top"/>
    </xf>
    <xf numFmtId="167" fontId="12" fillId="6" borderId="16" xfId="0" applyNumberFormat="1" applyFont="1" applyFill="1" applyBorder="1" applyAlignment="1">
      <alignment horizontal="center" vertical="top"/>
    </xf>
    <xf numFmtId="0" fontId="16" fillId="0" borderId="17" xfId="0" applyFont="1" applyBorder="1"/>
    <xf numFmtId="0" fontId="16" fillId="0" borderId="0" xfId="0" applyFont="1"/>
    <xf numFmtId="0" fontId="13" fillId="4" borderId="4" xfId="0" applyFont="1" applyFill="1" applyBorder="1" applyAlignment="1">
      <alignment horizontal="left" vertical="center"/>
    </xf>
    <xf numFmtId="165" fontId="13" fillId="0" borderId="4" xfId="0" applyNumberFormat="1" applyFont="1" applyBorder="1" applyAlignment="1">
      <alignment horizontal="center" vertical="top"/>
    </xf>
    <xf numFmtId="166" fontId="13" fillId="0" borderId="4" xfId="0" applyNumberFormat="1" applyFont="1" applyBorder="1" applyAlignment="1">
      <alignment horizontal="center" vertical="top"/>
    </xf>
    <xf numFmtId="167" fontId="13" fillId="0" borderId="4" xfId="0" applyNumberFormat="1" applyFont="1" applyBorder="1" applyAlignment="1">
      <alignment horizontal="center" vertical="top"/>
    </xf>
    <xf numFmtId="0" fontId="16" fillId="0" borderId="0" xfId="0" applyFont="1"/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5D9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2"/>
  <sheetViews>
    <sheetView showGridLines="0" showRowColHeaders="0" tabSelected="1" zoomScaleNormal="100" workbookViewId="0">
      <selection sqref="A1:J1"/>
    </sheetView>
  </sheetViews>
  <sheetFormatPr defaultColWidth="9.1796875" defaultRowHeight="13" x14ac:dyDescent="0.3"/>
  <cols>
    <col min="1" max="1" width="84.54296875" style="1" customWidth="1"/>
    <col min="2" max="2" width="20.08984375" style="1" customWidth="1"/>
    <col min="3" max="3" width="22.54296875" style="1" customWidth="1"/>
    <col min="4" max="4" width="10" style="1" customWidth="1"/>
    <col min="5" max="5" width="23.81640625" style="1" customWidth="1"/>
    <col min="6" max="6" width="22.54296875" style="1" customWidth="1"/>
    <col min="7" max="7" width="10" style="1" customWidth="1"/>
    <col min="8" max="8" width="25.08984375" style="1" customWidth="1"/>
    <col min="9" max="9" width="22.54296875" style="1" customWidth="1"/>
    <col min="10" max="10" width="10" style="1" customWidth="1"/>
    <col min="11" max="1024" width="9.08984375" style="1" customWidth="1"/>
  </cols>
  <sheetData>
    <row r="1" spans="1:10" ht="21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5.5" customHeight="1" x14ac:dyDescent="0.3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2.7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21" customHeight="1" x14ac:dyDescent="0.3">
      <c r="A4" s="2" t="s">
        <v>2</v>
      </c>
      <c r="J4" s="3" t="s">
        <v>3</v>
      </c>
    </row>
    <row r="6" spans="1:10" ht="15.5" x14ac:dyDescent="0.3">
      <c r="A6" s="26" t="s">
        <v>4</v>
      </c>
      <c r="B6" s="24"/>
      <c r="C6" s="24"/>
      <c r="D6" s="24"/>
      <c r="E6" s="24"/>
      <c r="F6" s="24"/>
      <c r="G6" s="24"/>
      <c r="H6" s="24"/>
      <c r="I6" s="24"/>
      <c r="J6" s="27"/>
    </row>
    <row r="7" spans="1:10" x14ac:dyDescent="0.3">
      <c r="A7" s="28" t="s">
        <v>5</v>
      </c>
      <c r="B7" s="28" t="s">
        <v>6</v>
      </c>
      <c r="C7" s="28"/>
      <c r="D7" s="28"/>
      <c r="E7" s="28" t="s">
        <v>7</v>
      </c>
      <c r="F7" s="28"/>
      <c r="G7" s="28"/>
      <c r="H7" s="28" t="s">
        <v>8</v>
      </c>
      <c r="I7" s="28"/>
      <c r="J7" s="29"/>
    </row>
    <row r="8" spans="1:10" x14ac:dyDescent="0.3">
      <c r="A8" s="28"/>
      <c r="B8" s="7" t="s">
        <v>9</v>
      </c>
      <c r="C8" s="7" t="s">
        <v>10</v>
      </c>
      <c r="D8" s="7" t="s">
        <v>11</v>
      </c>
      <c r="E8" s="7" t="s">
        <v>12</v>
      </c>
      <c r="F8" s="7" t="s">
        <v>10</v>
      </c>
      <c r="G8" s="7" t="s">
        <v>11</v>
      </c>
      <c r="H8" s="7" t="s">
        <v>13</v>
      </c>
      <c r="I8" s="7" t="s">
        <v>10</v>
      </c>
      <c r="J8" s="8" t="s">
        <v>11</v>
      </c>
    </row>
    <row r="9" spans="1:10" x14ac:dyDescent="0.3">
      <c r="A9" s="9" t="s">
        <v>14</v>
      </c>
      <c r="B9" s="10" t="s">
        <v>15</v>
      </c>
      <c r="C9" s="11">
        <v>802887.25578999997</v>
      </c>
      <c r="D9" s="12">
        <v>0.2484977917</v>
      </c>
      <c r="E9" s="10" t="s">
        <v>15</v>
      </c>
      <c r="F9" s="11">
        <v>368154.71879999997</v>
      </c>
      <c r="G9" s="12">
        <v>0.4</v>
      </c>
      <c r="H9" s="10" t="s">
        <v>15</v>
      </c>
      <c r="I9" s="11">
        <v>5251485.2359799976</v>
      </c>
      <c r="J9" s="12">
        <v>0.21540939492</v>
      </c>
    </row>
    <row r="10" spans="1:10" x14ac:dyDescent="0.3">
      <c r="A10" s="13" t="s">
        <v>16</v>
      </c>
      <c r="B10" s="14" t="s">
        <v>17</v>
      </c>
      <c r="C10" s="15">
        <v>768046.03685999988</v>
      </c>
      <c r="D10" s="16">
        <v>0.23771425279</v>
      </c>
      <c r="E10" s="14" t="s">
        <v>18</v>
      </c>
      <c r="F10" s="15">
        <v>213116.03279999999</v>
      </c>
      <c r="G10" s="16">
        <v>0.23155051061000001</v>
      </c>
      <c r="H10" s="14" t="s">
        <v>17</v>
      </c>
      <c r="I10" s="15">
        <v>5202302.9200800005</v>
      </c>
      <c r="J10" s="16">
        <v>0.21339199747000001</v>
      </c>
    </row>
    <row r="11" spans="1:10" x14ac:dyDescent="0.3">
      <c r="A11" s="9" t="s">
        <v>19</v>
      </c>
      <c r="B11" s="10" t="s">
        <v>18</v>
      </c>
      <c r="C11" s="11">
        <v>459405.44689000002</v>
      </c>
      <c r="D11" s="12">
        <v>0.14218838103000001</v>
      </c>
      <c r="E11" s="10" t="s">
        <v>17</v>
      </c>
      <c r="F11" s="11">
        <v>234116.0349</v>
      </c>
      <c r="G11" s="12">
        <v>0.25436700706999998</v>
      </c>
      <c r="H11" s="10" t="s">
        <v>20</v>
      </c>
      <c r="I11" s="11">
        <v>1337853.3256000001</v>
      </c>
      <c r="J11" s="12">
        <v>5.4877079990000001E-2</v>
      </c>
    </row>
    <row r="12" spans="1:10" x14ac:dyDescent="0.3">
      <c r="A12" s="13" t="s">
        <v>21</v>
      </c>
      <c r="B12" s="14" t="s">
        <v>22</v>
      </c>
      <c r="C12" s="15">
        <v>246289.41409000001</v>
      </c>
      <c r="D12" s="16">
        <v>7.6227857750000003E-2</v>
      </c>
      <c r="E12" s="14" t="s">
        <v>23</v>
      </c>
      <c r="F12" s="15">
        <v>21000.002100000002</v>
      </c>
      <c r="G12" s="16">
        <v>2.2816496459999999E-2</v>
      </c>
      <c r="H12" s="14" t="s">
        <v>18</v>
      </c>
      <c r="I12" s="15">
        <v>3267578.662289999</v>
      </c>
      <c r="J12" s="16">
        <v>0.13403201397</v>
      </c>
    </row>
    <row r="13" spans="1:10" x14ac:dyDescent="0.3">
      <c r="A13" s="9" t="s">
        <v>24</v>
      </c>
      <c r="B13" s="10" t="s">
        <v>23</v>
      </c>
      <c r="C13" s="11">
        <v>225289.41198999999</v>
      </c>
      <c r="D13" s="12">
        <v>6.9728247610000002E-2</v>
      </c>
      <c r="E13" s="10"/>
      <c r="F13" s="11">
        <v>0</v>
      </c>
      <c r="G13" s="12"/>
      <c r="H13" s="10" t="s">
        <v>25</v>
      </c>
      <c r="I13" s="11">
        <v>1035944.5029899999</v>
      </c>
      <c r="J13" s="12">
        <v>4.2493155470000002E-2</v>
      </c>
    </row>
    <row r="14" spans="1:10" x14ac:dyDescent="0.3">
      <c r="A14" s="13" t="s">
        <v>26</v>
      </c>
      <c r="B14" s="14" t="s">
        <v>23</v>
      </c>
      <c r="C14" s="15">
        <v>225289.41198999999</v>
      </c>
      <c r="D14" s="16">
        <v>6.9728247610000002E-2</v>
      </c>
      <c r="E14" s="14"/>
      <c r="F14" s="15">
        <v>0</v>
      </c>
      <c r="G14" s="16"/>
      <c r="H14" s="14" t="s">
        <v>27</v>
      </c>
      <c r="I14" s="15">
        <v>685417.05752999999</v>
      </c>
      <c r="J14" s="16">
        <v>2.8114955479999999E-2</v>
      </c>
    </row>
    <row r="15" spans="1:10" x14ac:dyDescent="0.3">
      <c r="A15" s="9" t="s">
        <v>28</v>
      </c>
      <c r="B15" s="10" t="s">
        <v>20</v>
      </c>
      <c r="C15" s="11">
        <v>208534.43056000001</v>
      </c>
      <c r="D15" s="12">
        <v>6.4542493500000006E-2</v>
      </c>
      <c r="E15" s="10" t="s">
        <v>23</v>
      </c>
      <c r="F15" s="11">
        <v>21000.002100000002</v>
      </c>
      <c r="G15" s="12">
        <v>2.2816496459999999E-2</v>
      </c>
      <c r="H15" s="10" t="s">
        <v>29</v>
      </c>
      <c r="I15" s="11">
        <v>1573567.2240899999</v>
      </c>
      <c r="J15" s="12">
        <v>6.4545771030000004E-2</v>
      </c>
    </row>
    <row r="16" spans="1:10" x14ac:dyDescent="0.3">
      <c r="A16" s="13" t="s">
        <v>30</v>
      </c>
      <c r="B16" s="14" t="s">
        <v>31</v>
      </c>
      <c r="C16" s="15">
        <v>160048.28755000001</v>
      </c>
      <c r="D16" s="16">
        <v>4.9535779439999997E-2</v>
      </c>
      <c r="E16" s="14" t="s">
        <v>22</v>
      </c>
      <c r="F16" s="15">
        <v>63000.006299999986</v>
      </c>
      <c r="G16" s="16">
        <v>6.8449489390000007E-2</v>
      </c>
      <c r="H16" s="14" t="s">
        <v>23</v>
      </c>
      <c r="I16" s="15">
        <v>1602448.0852999999</v>
      </c>
      <c r="J16" s="16">
        <v>6.5730428049999998E-2</v>
      </c>
    </row>
    <row r="17" spans="1:10" x14ac:dyDescent="0.3">
      <c r="A17" s="9" t="s">
        <v>32</v>
      </c>
      <c r="B17" s="10" t="s">
        <v>25</v>
      </c>
      <c r="C17" s="11">
        <v>135173.64721</v>
      </c>
      <c r="D17" s="12">
        <v>4.1836948569999997E-2</v>
      </c>
      <c r="E17" s="10"/>
      <c r="F17" s="11">
        <v>0</v>
      </c>
      <c r="G17" s="12"/>
      <c r="H17" s="10" t="s">
        <v>33</v>
      </c>
      <c r="I17" s="11">
        <v>135173.64721</v>
      </c>
      <c r="J17" s="12">
        <v>5.5446549400000001E-3</v>
      </c>
    </row>
    <row r="18" spans="1:10" x14ac:dyDescent="0.3">
      <c r="A18" s="13" t="s">
        <v>34</v>
      </c>
      <c r="B18" s="14"/>
      <c r="C18" s="15">
        <v>0</v>
      </c>
      <c r="D18" s="16"/>
      <c r="E18" s="14"/>
      <c r="F18" s="15">
        <v>0</v>
      </c>
      <c r="G18" s="16"/>
      <c r="H18" s="14" t="s">
        <v>22</v>
      </c>
      <c r="I18" s="15">
        <v>2306192.47242</v>
      </c>
      <c r="J18" s="16">
        <v>9.4597147800000003E-2</v>
      </c>
    </row>
    <row r="19" spans="1:10" x14ac:dyDescent="0.3">
      <c r="A19" s="9" t="s">
        <v>35</v>
      </c>
      <c r="B19" s="10"/>
      <c r="C19" s="11">
        <v>0</v>
      </c>
      <c r="D19" s="12"/>
      <c r="E19" s="10"/>
      <c r="F19" s="11">
        <v>0</v>
      </c>
      <c r="G19" s="12"/>
      <c r="H19" s="10" t="s">
        <v>31</v>
      </c>
      <c r="I19" s="11">
        <v>1084762.04929</v>
      </c>
      <c r="J19" s="12">
        <v>4.4495590520000003E-2</v>
      </c>
    </row>
    <row r="20" spans="1:10" x14ac:dyDescent="0.3">
      <c r="A20" s="13" t="s">
        <v>36</v>
      </c>
      <c r="B20" s="14"/>
      <c r="C20" s="15">
        <v>0</v>
      </c>
      <c r="D20" s="16"/>
      <c r="E20" s="14"/>
      <c r="F20" s="15">
        <v>0</v>
      </c>
      <c r="G20" s="16"/>
      <c r="H20" s="14" t="s">
        <v>37</v>
      </c>
      <c r="I20" s="15">
        <v>823977.94736999995</v>
      </c>
      <c r="J20" s="16">
        <v>3.3798550900000002E-2</v>
      </c>
    </row>
    <row r="21" spans="1:10" x14ac:dyDescent="0.3">
      <c r="A21" s="9" t="s">
        <v>38</v>
      </c>
      <c r="B21" s="10"/>
      <c r="C21" s="11">
        <v>0</v>
      </c>
      <c r="D21" s="12"/>
      <c r="E21" s="10"/>
      <c r="F21" s="11">
        <v>0</v>
      </c>
      <c r="G21" s="12"/>
      <c r="H21" s="10" t="s">
        <v>39</v>
      </c>
      <c r="I21" s="11">
        <v>48950.346899999997</v>
      </c>
      <c r="J21" s="12">
        <v>2.0078823700000002E-3</v>
      </c>
    </row>
    <row r="22" spans="1:10" x14ac:dyDescent="0.3">
      <c r="A22" s="13" t="s">
        <v>40</v>
      </c>
      <c r="B22" s="14"/>
      <c r="C22" s="15">
        <v>0</v>
      </c>
      <c r="D22" s="16"/>
      <c r="E22" s="14"/>
      <c r="F22" s="15">
        <v>0</v>
      </c>
      <c r="G22" s="16"/>
      <c r="H22" s="14" t="s">
        <v>41</v>
      </c>
      <c r="I22" s="15">
        <v>23437.5</v>
      </c>
      <c r="J22" s="16">
        <v>9.6137711000000002E-4</v>
      </c>
    </row>
    <row r="23" spans="1:10" x14ac:dyDescent="0.3">
      <c r="A23" s="17" t="s">
        <v>42</v>
      </c>
      <c r="B23" s="18"/>
      <c r="C23" s="19">
        <f>SUM(C9:C22)</f>
        <v>3230963.3429299998</v>
      </c>
      <c r="D23" s="20">
        <f>ROUND(SUM(D9:D22), 1)</f>
        <v>1</v>
      </c>
      <c r="E23" s="18"/>
      <c r="F23" s="19">
        <f>SUM(F9:F22)</f>
        <v>920386.79700000002</v>
      </c>
      <c r="G23" s="20">
        <f>ROUND(SUM(G9:G22), 1)</f>
        <v>1</v>
      </c>
      <c r="H23" s="18"/>
      <c r="I23" s="19">
        <f>SUM(I9:I22)</f>
        <v>24379090.977049995</v>
      </c>
      <c r="J23" s="20">
        <f>ROUND(SUM(J9:J22), 1)</f>
        <v>1</v>
      </c>
    </row>
    <row r="26" spans="1:10" ht="15.5" x14ac:dyDescent="0.3">
      <c r="A26" s="26" t="s">
        <v>43</v>
      </c>
      <c r="B26" s="24"/>
      <c r="C26" s="24"/>
      <c r="D26" s="24"/>
      <c r="E26" s="24"/>
      <c r="F26" s="24"/>
      <c r="G26" s="24"/>
      <c r="H26" s="24"/>
      <c r="I26" s="24"/>
      <c r="J26" s="27"/>
    </row>
    <row r="27" spans="1:10" x14ac:dyDescent="0.3">
      <c r="A27" s="28" t="s">
        <v>5</v>
      </c>
      <c r="B27" s="28" t="s">
        <v>6</v>
      </c>
      <c r="C27" s="28"/>
      <c r="D27" s="28"/>
      <c r="E27" s="28" t="s">
        <v>7</v>
      </c>
      <c r="F27" s="28"/>
      <c r="G27" s="28"/>
      <c r="H27" s="28" t="s">
        <v>8</v>
      </c>
      <c r="I27" s="28"/>
      <c r="J27" s="29"/>
    </row>
    <row r="28" spans="1:10" x14ac:dyDescent="0.3">
      <c r="A28" s="28"/>
      <c r="B28" s="7" t="s">
        <v>9</v>
      </c>
      <c r="C28" s="7" t="s">
        <v>10</v>
      </c>
      <c r="D28" s="7" t="s">
        <v>11</v>
      </c>
      <c r="E28" s="7" t="s">
        <v>12</v>
      </c>
      <c r="F28" s="7" t="s">
        <v>10</v>
      </c>
      <c r="G28" s="7" t="s">
        <v>11</v>
      </c>
      <c r="H28" s="7" t="s">
        <v>13</v>
      </c>
      <c r="I28" s="7" t="s">
        <v>10</v>
      </c>
      <c r="J28" s="8" t="s">
        <v>11</v>
      </c>
    </row>
    <row r="29" spans="1:10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x14ac:dyDescent="0.3">
      <c r="A30" s="17" t="s">
        <v>42</v>
      </c>
      <c r="B30" s="18"/>
      <c r="C30" s="19" t="str">
        <f ca="1">SUM(C29:C30)</f>
        <v/>
      </c>
      <c r="D30" s="20" t="str">
        <f ca="1">ROUND(SUM(D29:D30), 1)</f>
        <v/>
      </c>
      <c r="E30" s="18"/>
      <c r="F30" s="19" t="str">
        <f ca="1">SUM(F29:F30)</f>
        <v/>
      </c>
      <c r="G30" s="20" t="str">
        <f ca="1">ROUND(SUM(G29:G30), 1)</f>
        <v/>
      </c>
      <c r="H30" s="18"/>
      <c r="I30" s="19" t="str">
        <f ca="1">SUM(I29:I30)</f>
        <v/>
      </c>
      <c r="J30" s="20" t="str">
        <f ca="1">ROUND(SUM(J29:J30), 1)</f>
        <v/>
      </c>
    </row>
    <row r="33" spans="1:10" ht="15.5" x14ac:dyDescent="0.3">
      <c r="A33" s="26" t="s">
        <v>44</v>
      </c>
      <c r="B33" s="24"/>
      <c r="C33" s="24"/>
      <c r="D33" s="24"/>
      <c r="E33" s="24"/>
      <c r="F33" s="24"/>
      <c r="G33" s="24"/>
      <c r="H33" s="24"/>
      <c r="I33" s="24"/>
      <c r="J33" s="27"/>
    </row>
    <row r="34" spans="1:10" x14ac:dyDescent="0.3">
      <c r="A34" s="28" t="s">
        <v>5</v>
      </c>
      <c r="B34" s="28" t="s">
        <v>6</v>
      </c>
      <c r="C34" s="28"/>
      <c r="D34" s="28"/>
      <c r="E34" s="28" t="s">
        <v>7</v>
      </c>
      <c r="F34" s="28"/>
      <c r="G34" s="28"/>
      <c r="H34" s="28" t="s">
        <v>8</v>
      </c>
      <c r="I34" s="28"/>
      <c r="J34" s="29"/>
    </row>
    <row r="35" spans="1:10" x14ac:dyDescent="0.3">
      <c r="A35" s="28"/>
      <c r="B35" s="7" t="s">
        <v>9</v>
      </c>
      <c r="C35" s="7" t="s">
        <v>10</v>
      </c>
      <c r="D35" s="7" t="s">
        <v>11</v>
      </c>
      <c r="E35" s="7" t="s">
        <v>12</v>
      </c>
      <c r="F35" s="7" t="s">
        <v>10</v>
      </c>
      <c r="G35" s="7" t="s">
        <v>11</v>
      </c>
      <c r="H35" s="7" t="s">
        <v>13</v>
      </c>
      <c r="I35" s="7" t="s">
        <v>10</v>
      </c>
      <c r="J35" s="8" t="s">
        <v>11</v>
      </c>
    </row>
    <row r="36" spans="1:10" x14ac:dyDescent="0.3">
      <c r="A36" s="9" t="s">
        <v>14</v>
      </c>
      <c r="B36" s="10" t="s">
        <v>15</v>
      </c>
      <c r="C36" s="11">
        <v>802887.25578999997</v>
      </c>
      <c r="D36" s="12">
        <v>0.2484977917</v>
      </c>
      <c r="E36" s="10" t="s">
        <v>15</v>
      </c>
      <c r="F36" s="11">
        <v>368154.71879999997</v>
      </c>
      <c r="G36" s="12">
        <v>0.4</v>
      </c>
      <c r="H36" s="10" t="s">
        <v>15</v>
      </c>
      <c r="I36" s="11">
        <v>5251485.2359799976</v>
      </c>
      <c r="J36" s="12">
        <v>0.21540939492</v>
      </c>
    </row>
    <row r="37" spans="1:10" x14ac:dyDescent="0.3">
      <c r="A37" s="13" t="s">
        <v>16</v>
      </c>
      <c r="B37" s="14" t="s">
        <v>17</v>
      </c>
      <c r="C37" s="15">
        <v>768046.03685999988</v>
      </c>
      <c r="D37" s="16">
        <v>0.23771425279</v>
      </c>
      <c r="E37" s="14" t="s">
        <v>18</v>
      </c>
      <c r="F37" s="15">
        <v>213116.03279999999</v>
      </c>
      <c r="G37" s="16">
        <v>0.23155051061000001</v>
      </c>
      <c r="H37" s="14" t="s">
        <v>17</v>
      </c>
      <c r="I37" s="15">
        <v>5202302.9200800005</v>
      </c>
      <c r="J37" s="16">
        <v>0.21339199747000001</v>
      </c>
    </row>
    <row r="38" spans="1:10" x14ac:dyDescent="0.3">
      <c r="A38" s="9" t="s">
        <v>19</v>
      </c>
      <c r="B38" s="10" t="s">
        <v>18</v>
      </c>
      <c r="C38" s="11">
        <v>459405.44689000002</v>
      </c>
      <c r="D38" s="12">
        <v>0.14218838103000001</v>
      </c>
      <c r="E38" s="10" t="s">
        <v>17</v>
      </c>
      <c r="F38" s="11">
        <v>234116.0349</v>
      </c>
      <c r="G38" s="12">
        <v>0.25436700706999998</v>
      </c>
      <c r="H38" s="10" t="s">
        <v>20</v>
      </c>
      <c r="I38" s="11">
        <v>1337853.3256000001</v>
      </c>
      <c r="J38" s="12">
        <v>5.4877079990000001E-2</v>
      </c>
    </row>
    <row r="39" spans="1:10" x14ac:dyDescent="0.3">
      <c r="A39" s="13" t="s">
        <v>21</v>
      </c>
      <c r="B39" s="14" t="s">
        <v>22</v>
      </c>
      <c r="C39" s="15">
        <v>246289.41409000001</v>
      </c>
      <c r="D39" s="16">
        <v>7.6227857750000003E-2</v>
      </c>
      <c r="E39" s="14" t="s">
        <v>23</v>
      </c>
      <c r="F39" s="15">
        <v>21000.002100000002</v>
      </c>
      <c r="G39" s="16">
        <v>2.2816496459999999E-2</v>
      </c>
      <c r="H39" s="14" t="s">
        <v>18</v>
      </c>
      <c r="I39" s="15">
        <v>3267578.662289999</v>
      </c>
      <c r="J39" s="16">
        <v>0.13403201397</v>
      </c>
    </row>
    <row r="40" spans="1:10" x14ac:dyDescent="0.3">
      <c r="A40" s="9" t="s">
        <v>24</v>
      </c>
      <c r="B40" s="10" t="s">
        <v>23</v>
      </c>
      <c r="C40" s="11">
        <v>225289.41198999999</v>
      </c>
      <c r="D40" s="12">
        <v>6.9728247610000002E-2</v>
      </c>
      <c r="E40" s="10"/>
      <c r="F40" s="11">
        <v>0</v>
      </c>
      <c r="G40" s="12"/>
      <c r="H40" s="10" t="s">
        <v>25</v>
      </c>
      <c r="I40" s="11">
        <v>1035944.5029899999</v>
      </c>
      <c r="J40" s="12">
        <v>4.2493155470000002E-2</v>
      </c>
    </row>
    <row r="41" spans="1:10" x14ac:dyDescent="0.3">
      <c r="A41" s="13" t="s">
        <v>26</v>
      </c>
      <c r="B41" s="14" t="s">
        <v>23</v>
      </c>
      <c r="C41" s="15">
        <v>225289.41198999999</v>
      </c>
      <c r="D41" s="16">
        <v>6.9728247610000002E-2</v>
      </c>
      <c r="E41" s="14"/>
      <c r="F41" s="15">
        <v>0</v>
      </c>
      <c r="G41" s="16"/>
      <c r="H41" s="14" t="s">
        <v>27</v>
      </c>
      <c r="I41" s="15">
        <v>685417.05752999999</v>
      </c>
      <c r="J41" s="16">
        <v>2.8114955479999999E-2</v>
      </c>
    </row>
    <row r="42" spans="1:10" x14ac:dyDescent="0.3">
      <c r="A42" s="9" t="s">
        <v>28</v>
      </c>
      <c r="B42" s="10" t="s">
        <v>20</v>
      </c>
      <c r="C42" s="11">
        <v>208534.43056000001</v>
      </c>
      <c r="D42" s="12">
        <v>6.4542493500000006E-2</v>
      </c>
      <c r="E42" s="10" t="s">
        <v>23</v>
      </c>
      <c r="F42" s="11">
        <v>21000.002100000002</v>
      </c>
      <c r="G42" s="12">
        <v>2.2816496459999999E-2</v>
      </c>
      <c r="H42" s="10" t="s">
        <v>29</v>
      </c>
      <c r="I42" s="11">
        <v>1573567.2240899999</v>
      </c>
      <c r="J42" s="12">
        <v>6.4545771030000004E-2</v>
      </c>
    </row>
    <row r="43" spans="1:10" x14ac:dyDescent="0.3">
      <c r="A43" s="13" t="s">
        <v>30</v>
      </c>
      <c r="B43" s="14" t="s">
        <v>31</v>
      </c>
      <c r="C43" s="15">
        <v>160048.28755000001</v>
      </c>
      <c r="D43" s="16">
        <v>4.9535779439999997E-2</v>
      </c>
      <c r="E43" s="14" t="s">
        <v>22</v>
      </c>
      <c r="F43" s="15">
        <v>63000.006299999986</v>
      </c>
      <c r="G43" s="16">
        <v>6.8449489390000007E-2</v>
      </c>
      <c r="H43" s="14" t="s">
        <v>23</v>
      </c>
      <c r="I43" s="15">
        <v>1602448.0852999999</v>
      </c>
      <c r="J43" s="16">
        <v>6.5730428049999998E-2</v>
      </c>
    </row>
    <row r="44" spans="1:10" x14ac:dyDescent="0.3">
      <c r="A44" s="9" t="s">
        <v>32</v>
      </c>
      <c r="B44" s="10" t="s">
        <v>25</v>
      </c>
      <c r="C44" s="11">
        <v>135173.64721</v>
      </c>
      <c r="D44" s="12">
        <v>4.1836948569999997E-2</v>
      </c>
      <c r="E44" s="10"/>
      <c r="F44" s="11">
        <v>0</v>
      </c>
      <c r="G44" s="12"/>
      <c r="H44" s="10" t="s">
        <v>33</v>
      </c>
      <c r="I44" s="11">
        <v>135173.64721</v>
      </c>
      <c r="J44" s="12">
        <v>5.5446549400000001E-3</v>
      </c>
    </row>
    <row r="45" spans="1:10" x14ac:dyDescent="0.3">
      <c r="A45" s="13" t="s">
        <v>34</v>
      </c>
      <c r="B45" s="14"/>
      <c r="C45" s="15">
        <v>0</v>
      </c>
      <c r="D45" s="16"/>
      <c r="E45" s="14"/>
      <c r="F45" s="15">
        <v>0</v>
      </c>
      <c r="G45" s="16"/>
      <c r="H45" s="14" t="s">
        <v>22</v>
      </c>
      <c r="I45" s="15">
        <v>2306192.47242</v>
      </c>
      <c r="J45" s="16">
        <v>9.4597147800000003E-2</v>
      </c>
    </row>
    <row r="46" spans="1:10" x14ac:dyDescent="0.3">
      <c r="A46" s="9" t="s">
        <v>35</v>
      </c>
      <c r="B46" s="10"/>
      <c r="C46" s="11">
        <v>0</v>
      </c>
      <c r="D46" s="12"/>
      <c r="E46" s="10"/>
      <c r="F46" s="11">
        <v>0</v>
      </c>
      <c r="G46" s="12"/>
      <c r="H46" s="10" t="s">
        <v>31</v>
      </c>
      <c r="I46" s="11">
        <v>1084762.04929</v>
      </c>
      <c r="J46" s="12">
        <v>4.4495590520000003E-2</v>
      </c>
    </row>
    <row r="47" spans="1:10" x14ac:dyDescent="0.3">
      <c r="A47" s="13" t="s">
        <v>36</v>
      </c>
      <c r="B47" s="14"/>
      <c r="C47" s="15">
        <v>0</v>
      </c>
      <c r="D47" s="16"/>
      <c r="E47" s="14"/>
      <c r="F47" s="15">
        <v>0</v>
      </c>
      <c r="G47" s="16"/>
      <c r="H47" s="14" t="s">
        <v>37</v>
      </c>
      <c r="I47" s="15">
        <v>823977.94736999995</v>
      </c>
      <c r="J47" s="16">
        <v>3.3798550900000002E-2</v>
      </c>
    </row>
    <row r="48" spans="1:10" x14ac:dyDescent="0.3">
      <c r="A48" s="9" t="s">
        <v>38</v>
      </c>
      <c r="B48" s="10"/>
      <c r="C48" s="11">
        <v>0</v>
      </c>
      <c r="D48" s="12"/>
      <c r="E48" s="10"/>
      <c r="F48" s="11">
        <v>0</v>
      </c>
      <c r="G48" s="12"/>
      <c r="H48" s="10" t="s">
        <v>39</v>
      </c>
      <c r="I48" s="11">
        <v>48950.346899999997</v>
      </c>
      <c r="J48" s="12">
        <v>2.0078823700000002E-3</v>
      </c>
    </row>
    <row r="49" spans="1:10" x14ac:dyDescent="0.3">
      <c r="A49" s="13" t="s">
        <v>40</v>
      </c>
      <c r="B49" s="14"/>
      <c r="C49" s="15">
        <v>0</v>
      </c>
      <c r="D49" s="16"/>
      <c r="E49" s="14"/>
      <c r="F49" s="15">
        <v>0</v>
      </c>
      <c r="G49" s="16"/>
      <c r="H49" s="14" t="s">
        <v>41</v>
      </c>
      <c r="I49" s="15">
        <v>23437.5</v>
      </c>
      <c r="J49" s="16">
        <v>9.6137711000000002E-4</v>
      </c>
    </row>
    <row r="50" spans="1:10" x14ac:dyDescent="0.3">
      <c r="A50" s="17" t="s">
        <v>42</v>
      </c>
      <c r="B50" s="18"/>
      <c r="C50" s="19">
        <f>SUM(C36:C49)</f>
        <v>3230963.3429299998</v>
      </c>
      <c r="D50" s="20">
        <f>ROUND(SUM(D36:D49), 1)</f>
        <v>1</v>
      </c>
      <c r="E50" s="18"/>
      <c r="F50" s="19">
        <f>SUM(F36:F49)</f>
        <v>920386.79700000002</v>
      </c>
      <c r="G50" s="20">
        <f>ROUND(SUM(G36:G49), 1)</f>
        <v>1</v>
      </c>
      <c r="H50" s="18"/>
      <c r="I50" s="19">
        <f>SUM(I36:I49)</f>
        <v>24379090.977049995</v>
      </c>
      <c r="J50" s="20">
        <f>ROUND(SUM(J36:J49), 1)</f>
        <v>1</v>
      </c>
    </row>
    <row r="53" spans="1:10" ht="15.5" x14ac:dyDescent="0.3">
      <c r="A53" s="26" t="s">
        <v>45</v>
      </c>
      <c r="B53" s="24"/>
      <c r="C53" s="24"/>
      <c r="D53" s="24"/>
      <c r="E53" s="24"/>
      <c r="F53" s="24"/>
      <c r="G53" s="24"/>
      <c r="H53" s="24"/>
      <c r="I53" s="24"/>
      <c r="J53" s="27"/>
    </row>
    <row r="54" spans="1:10" x14ac:dyDescent="0.3">
      <c r="A54" s="28" t="s">
        <v>5</v>
      </c>
      <c r="B54" s="28" t="s">
        <v>6</v>
      </c>
      <c r="C54" s="28"/>
      <c r="D54" s="28"/>
      <c r="E54" s="28" t="s">
        <v>7</v>
      </c>
      <c r="F54" s="28"/>
      <c r="G54" s="28"/>
      <c r="H54" s="28" t="s">
        <v>8</v>
      </c>
      <c r="I54" s="28"/>
      <c r="J54" s="29"/>
    </row>
    <row r="55" spans="1:10" x14ac:dyDescent="0.3">
      <c r="A55" s="28"/>
      <c r="B55" s="7" t="s">
        <v>9</v>
      </c>
      <c r="C55" s="7" t="s">
        <v>10</v>
      </c>
      <c r="D55" s="7" t="s">
        <v>11</v>
      </c>
      <c r="E55" s="7" t="s">
        <v>12</v>
      </c>
      <c r="F55" s="7" t="s">
        <v>10</v>
      </c>
      <c r="G55" s="7" t="s">
        <v>11</v>
      </c>
      <c r="H55" s="7" t="s">
        <v>13</v>
      </c>
      <c r="I55" s="7" t="s">
        <v>10</v>
      </c>
      <c r="J55" s="8" t="s">
        <v>11</v>
      </c>
    </row>
    <row r="56" spans="1:10" x14ac:dyDescent="0.3">
      <c r="A56" s="9" t="s">
        <v>14</v>
      </c>
      <c r="B56" s="10" t="s">
        <v>15</v>
      </c>
      <c r="C56" s="11">
        <v>802887.25578999997</v>
      </c>
      <c r="D56" s="12">
        <v>0.2484977917</v>
      </c>
      <c r="E56" s="10" t="s">
        <v>15</v>
      </c>
      <c r="F56" s="11">
        <v>368154.71879999997</v>
      </c>
      <c r="G56" s="12">
        <v>0.4</v>
      </c>
      <c r="H56" s="10" t="s">
        <v>15</v>
      </c>
      <c r="I56" s="11">
        <v>5251485.2359799976</v>
      </c>
      <c r="J56" s="12">
        <v>0.21540939492</v>
      </c>
    </row>
    <row r="57" spans="1:10" x14ac:dyDescent="0.3">
      <c r="A57" s="13" t="s">
        <v>16</v>
      </c>
      <c r="B57" s="14" t="s">
        <v>17</v>
      </c>
      <c r="C57" s="15">
        <v>768046.03685999988</v>
      </c>
      <c r="D57" s="16">
        <v>0.23771425279</v>
      </c>
      <c r="E57" s="14" t="s">
        <v>18</v>
      </c>
      <c r="F57" s="15">
        <v>213116.03279999999</v>
      </c>
      <c r="G57" s="16">
        <v>0.23155051061000001</v>
      </c>
      <c r="H57" s="14" t="s">
        <v>17</v>
      </c>
      <c r="I57" s="15">
        <v>5202302.9200800005</v>
      </c>
      <c r="J57" s="16">
        <v>0.21339199747000001</v>
      </c>
    </row>
    <row r="58" spans="1:10" x14ac:dyDescent="0.3">
      <c r="A58" s="9" t="s">
        <v>19</v>
      </c>
      <c r="B58" s="10" t="s">
        <v>18</v>
      </c>
      <c r="C58" s="11">
        <v>459405.44689000002</v>
      </c>
      <c r="D58" s="12">
        <v>0.14218838103000001</v>
      </c>
      <c r="E58" s="10" t="s">
        <v>17</v>
      </c>
      <c r="F58" s="11">
        <v>234116.0349</v>
      </c>
      <c r="G58" s="12">
        <v>0.25436700706999998</v>
      </c>
      <c r="H58" s="10" t="s">
        <v>20</v>
      </c>
      <c r="I58" s="11">
        <v>1337853.3256000001</v>
      </c>
      <c r="J58" s="12">
        <v>5.4877079990000001E-2</v>
      </c>
    </row>
    <row r="59" spans="1:10" x14ac:dyDescent="0.3">
      <c r="A59" s="13" t="s">
        <v>21</v>
      </c>
      <c r="B59" s="14" t="s">
        <v>22</v>
      </c>
      <c r="C59" s="15">
        <v>246289.41409000001</v>
      </c>
      <c r="D59" s="16">
        <v>7.6227857750000003E-2</v>
      </c>
      <c r="E59" s="14" t="s">
        <v>23</v>
      </c>
      <c r="F59" s="15">
        <v>21000.002100000002</v>
      </c>
      <c r="G59" s="16">
        <v>2.2816496459999999E-2</v>
      </c>
      <c r="H59" s="14" t="s">
        <v>18</v>
      </c>
      <c r="I59" s="15">
        <v>3267578.662289999</v>
      </c>
      <c r="J59" s="16">
        <v>0.13403201397</v>
      </c>
    </row>
    <row r="60" spans="1:10" x14ac:dyDescent="0.3">
      <c r="A60" s="9" t="s">
        <v>24</v>
      </c>
      <c r="B60" s="10" t="s">
        <v>23</v>
      </c>
      <c r="C60" s="11">
        <v>225289.41198999999</v>
      </c>
      <c r="D60" s="12">
        <v>6.9728247610000002E-2</v>
      </c>
      <c r="E60" s="10"/>
      <c r="F60" s="11">
        <v>0</v>
      </c>
      <c r="G60" s="12"/>
      <c r="H60" s="10" t="s">
        <v>25</v>
      </c>
      <c r="I60" s="11">
        <v>1035944.5029899999</v>
      </c>
      <c r="J60" s="12">
        <v>4.2493155470000002E-2</v>
      </c>
    </row>
    <row r="61" spans="1:10" x14ac:dyDescent="0.3">
      <c r="A61" s="13" t="s">
        <v>26</v>
      </c>
      <c r="B61" s="14" t="s">
        <v>23</v>
      </c>
      <c r="C61" s="15">
        <v>225289.41198999999</v>
      </c>
      <c r="D61" s="16">
        <v>6.9728247610000002E-2</v>
      </c>
      <c r="E61" s="14"/>
      <c r="F61" s="15">
        <v>0</v>
      </c>
      <c r="G61" s="16"/>
      <c r="H61" s="14" t="s">
        <v>27</v>
      </c>
      <c r="I61" s="15">
        <v>685417.05752999999</v>
      </c>
      <c r="J61" s="16">
        <v>2.8114955479999999E-2</v>
      </c>
    </row>
    <row r="62" spans="1:10" x14ac:dyDescent="0.3">
      <c r="A62" s="9" t="s">
        <v>28</v>
      </c>
      <c r="B62" s="10" t="s">
        <v>20</v>
      </c>
      <c r="C62" s="11">
        <v>208534.43056000001</v>
      </c>
      <c r="D62" s="12">
        <v>6.4542493500000006E-2</v>
      </c>
      <c r="E62" s="10" t="s">
        <v>23</v>
      </c>
      <c r="F62" s="11">
        <v>21000.002100000002</v>
      </c>
      <c r="G62" s="12">
        <v>2.2816496459999999E-2</v>
      </c>
      <c r="H62" s="10" t="s">
        <v>29</v>
      </c>
      <c r="I62" s="11">
        <v>1573567.2240899999</v>
      </c>
      <c r="J62" s="12">
        <v>6.4545771030000004E-2</v>
      </c>
    </row>
    <row r="63" spans="1:10" x14ac:dyDescent="0.3">
      <c r="A63" s="13" t="s">
        <v>30</v>
      </c>
      <c r="B63" s="14" t="s">
        <v>31</v>
      </c>
      <c r="C63" s="15">
        <v>160048.28755000001</v>
      </c>
      <c r="D63" s="16">
        <v>4.9535779439999997E-2</v>
      </c>
      <c r="E63" s="14" t="s">
        <v>22</v>
      </c>
      <c r="F63" s="15">
        <v>63000.006299999986</v>
      </c>
      <c r="G63" s="16">
        <v>6.8449489390000007E-2</v>
      </c>
      <c r="H63" s="14" t="s">
        <v>23</v>
      </c>
      <c r="I63" s="15">
        <v>1602448.0852999999</v>
      </c>
      <c r="J63" s="16">
        <v>6.5730428049999998E-2</v>
      </c>
    </row>
    <row r="64" spans="1:10" x14ac:dyDescent="0.3">
      <c r="A64" s="9" t="s">
        <v>32</v>
      </c>
      <c r="B64" s="10" t="s">
        <v>25</v>
      </c>
      <c r="C64" s="11">
        <v>135173.64721</v>
      </c>
      <c r="D64" s="12">
        <v>4.1836948569999997E-2</v>
      </c>
      <c r="E64" s="10"/>
      <c r="F64" s="11">
        <v>0</v>
      </c>
      <c r="G64" s="12"/>
      <c r="H64" s="10" t="s">
        <v>33</v>
      </c>
      <c r="I64" s="11">
        <v>135173.64721</v>
      </c>
      <c r="J64" s="12">
        <v>5.5446549400000001E-3</v>
      </c>
    </row>
    <row r="65" spans="1:10" x14ac:dyDescent="0.3">
      <c r="A65" s="13" t="s">
        <v>34</v>
      </c>
      <c r="B65" s="14"/>
      <c r="C65" s="15">
        <v>0</v>
      </c>
      <c r="D65" s="16"/>
      <c r="E65" s="14"/>
      <c r="F65" s="15">
        <v>0</v>
      </c>
      <c r="G65" s="16"/>
      <c r="H65" s="14" t="s">
        <v>22</v>
      </c>
      <c r="I65" s="15">
        <v>2306192.47242</v>
      </c>
      <c r="J65" s="16">
        <v>9.4597147800000003E-2</v>
      </c>
    </row>
    <row r="66" spans="1:10" x14ac:dyDescent="0.3">
      <c r="A66" s="9" t="s">
        <v>35</v>
      </c>
      <c r="B66" s="10"/>
      <c r="C66" s="11">
        <v>0</v>
      </c>
      <c r="D66" s="12"/>
      <c r="E66" s="10"/>
      <c r="F66" s="11">
        <v>0</v>
      </c>
      <c r="G66" s="12"/>
      <c r="H66" s="10" t="s">
        <v>31</v>
      </c>
      <c r="I66" s="11">
        <v>1084762.04929</v>
      </c>
      <c r="J66" s="12">
        <v>4.4495590520000003E-2</v>
      </c>
    </row>
    <row r="67" spans="1:10" x14ac:dyDescent="0.3">
      <c r="A67" s="13" t="s">
        <v>36</v>
      </c>
      <c r="B67" s="14"/>
      <c r="C67" s="15">
        <v>0</v>
      </c>
      <c r="D67" s="16"/>
      <c r="E67" s="14"/>
      <c r="F67" s="15">
        <v>0</v>
      </c>
      <c r="G67" s="16"/>
      <c r="H67" s="14" t="s">
        <v>37</v>
      </c>
      <c r="I67" s="15">
        <v>823977.94736999995</v>
      </c>
      <c r="J67" s="16">
        <v>3.3798550900000002E-2</v>
      </c>
    </row>
    <row r="68" spans="1:10" x14ac:dyDescent="0.3">
      <c r="A68" s="9" t="s">
        <v>38</v>
      </c>
      <c r="B68" s="10"/>
      <c r="C68" s="11">
        <v>0</v>
      </c>
      <c r="D68" s="12"/>
      <c r="E68" s="10"/>
      <c r="F68" s="11">
        <v>0</v>
      </c>
      <c r="G68" s="12"/>
      <c r="H68" s="10" t="s">
        <v>39</v>
      </c>
      <c r="I68" s="11">
        <v>48950.346899999997</v>
      </c>
      <c r="J68" s="12">
        <v>2.0078823700000002E-3</v>
      </c>
    </row>
    <row r="69" spans="1:10" x14ac:dyDescent="0.3">
      <c r="A69" s="13" t="s">
        <v>40</v>
      </c>
      <c r="B69" s="14"/>
      <c r="C69" s="15">
        <v>0</v>
      </c>
      <c r="D69" s="16"/>
      <c r="E69" s="14"/>
      <c r="F69" s="15">
        <v>0</v>
      </c>
      <c r="G69" s="16"/>
      <c r="H69" s="14" t="s">
        <v>41</v>
      </c>
      <c r="I69" s="15">
        <v>23437.5</v>
      </c>
      <c r="J69" s="16">
        <v>9.6137711000000002E-4</v>
      </c>
    </row>
    <row r="70" spans="1:10" x14ac:dyDescent="0.3">
      <c r="A70" s="17" t="s">
        <v>42</v>
      </c>
      <c r="B70" s="18"/>
      <c r="C70" s="19">
        <f>SUM(C56:C69)</f>
        <v>3230963.3429299998</v>
      </c>
      <c r="D70" s="20">
        <f>ROUND(SUM(D56:D69), 1)</f>
        <v>1</v>
      </c>
      <c r="E70" s="18"/>
      <c r="F70" s="19">
        <f>SUM(F56:F69)</f>
        <v>920386.79700000002</v>
      </c>
      <c r="G70" s="20">
        <f>ROUND(SUM(G56:G69), 1)</f>
        <v>1</v>
      </c>
      <c r="H70" s="18"/>
      <c r="I70" s="19">
        <f>SUM(I56:I69)</f>
        <v>24379090.977049995</v>
      </c>
      <c r="J70" s="20">
        <f>ROUND(SUM(J56:J69), 1)</f>
        <v>1</v>
      </c>
    </row>
    <row r="73" spans="1:10" ht="15.5" x14ac:dyDescent="0.3">
      <c r="A73" s="26" t="s">
        <v>46</v>
      </c>
      <c r="B73" s="24"/>
      <c r="C73" s="24"/>
      <c r="D73" s="24"/>
      <c r="E73" s="24"/>
      <c r="F73" s="24"/>
      <c r="G73" s="24"/>
      <c r="H73" s="24"/>
      <c r="I73" s="24"/>
      <c r="J73" s="27"/>
    </row>
    <row r="74" spans="1:10" x14ac:dyDescent="0.3">
      <c r="A74" s="28" t="s">
        <v>5</v>
      </c>
      <c r="B74" s="28" t="s">
        <v>6</v>
      </c>
      <c r="C74" s="28"/>
      <c r="D74" s="28"/>
      <c r="E74" s="28" t="s">
        <v>7</v>
      </c>
      <c r="F74" s="28"/>
      <c r="G74" s="28"/>
      <c r="H74" s="28" t="s">
        <v>8</v>
      </c>
      <c r="I74" s="28"/>
      <c r="J74" s="29"/>
    </row>
    <row r="75" spans="1:10" x14ac:dyDescent="0.3">
      <c r="A75" s="28"/>
      <c r="B75" s="7" t="s">
        <v>9</v>
      </c>
      <c r="C75" s="7" t="s">
        <v>10</v>
      </c>
      <c r="D75" s="7" t="s">
        <v>11</v>
      </c>
      <c r="E75" s="7" t="s">
        <v>12</v>
      </c>
      <c r="F75" s="7" t="s">
        <v>10</v>
      </c>
      <c r="G75" s="7" t="s">
        <v>11</v>
      </c>
      <c r="H75" s="7" t="s">
        <v>13</v>
      </c>
      <c r="I75" s="7" t="s">
        <v>10</v>
      </c>
      <c r="J75" s="8" t="s">
        <v>11</v>
      </c>
    </row>
    <row r="76" spans="1:10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3">
      <c r="A77" s="17" t="s">
        <v>42</v>
      </c>
      <c r="B77" s="18"/>
      <c r="C77" s="19" t="str">
        <f ca="1">SUM(C76:C77)</f>
        <v/>
      </c>
      <c r="D77" s="20" t="str">
        <f ca="1">ROUND(SUM(D76:D77), 1)</f>
        <v/>
      </c>
      <c r="E77" s="18"/>
      <c r="F77" s="19" t="str">
        <f ca="1">SUM(F76:F77)</f>
        <v/>
      </c>
      <c r="G77" s="20" t="str">
        <f ca="1">ROUND(SUM(G76:G77), 1)</f>
        <v/>
      </c>
      <c r="H77" s="18"/>
      <c r="I77" s="19" t="str">
        <f ca="1">SUM(I76:I77)</f>
        <v/>
      </c>
      <c r="J77" s="20" t="str">
        <f ca="1">ROUND(SUM(J76:J77), 1)</f>
        <v/>
      </c>
    </row>
    <row r="80" spans="1:10" ht="15.5" x14ac:dyDescent="0.3">
      <c r="A80" s="26" t="s">
        <v>47</v>
      </c>
      <c r="B80" s="24"/>
      <c r="C80" s="24"/>
      <c r="D80" s="24"/>
      <c r="E80" s="24"/>
      <c r="F80" s="24"/>
      <c r="G80" s="24"/>
      <c r="H80" s="24"/>
      <c r="I80" s="24"/>
      <c r="J80" s="27"/>
    </row>
    <row r="81" spans="1:10" x14ac:dyDescent="0.3">
      <c r="A81" s="28" t="s">
        <v>5</v>
      </c>
      <c r="B81" s="28" t="s">
        <v>6</v>
      </c>
      <c r="C81" s="28"/>
      <c r="D81" s="28"/>
      <c r="E81" s="28" t="s">
        <v>7</v>
      </c>
      <c r="F81" s="28"/>
      <c r="G81" s="28"/>
      <c r="H81" s="28" t="s">
        <v>8</v>
      </c>
      <c r="I81" s="28"/>
      <c r="J81" s="29"/>
    </row>
    <row r="82" spans="1:10" x14ac:dyDescent="0.3">
      <c r="A82" s="28"/>
      <c r="B82" s="7" t="s">
        <v>9</v>
      </c>
      <c r="C82" s="7" t="s">
        <v>10</v>
      </c>
      <c r="D82" s="7" t="s">
        <v>11</v>
      </c>
      <c r="E82" s="7" t="s">
        <v>12</v>
      </c>
      <c r="F82" s="7" t="s">
        <v>10</v>
      </c>
      <c r="G82" s="7" t="s">
        <v>11</v>
      </c>
      <c r="H82" s="7" t="s">
        <v>13</v>
      </c>
      <c r="I82" s="7" t="s">
        <v>10</v>
      </c>
      <c r="J82" s="8" t="s">
        <v>11</v>
      </c>
    </row>
    <row r="83" spans="1:10" x14ac:dyDescent="0.3">
      <c r="A83" s="9" t="s">
        <v>14</v>
      </c>
      <c r="B83" s="10" t="s">
        <v>15</v>
      </c>
      <c r="C83" s="11">
        <v>802887.25578999997</v>
      </c>
      <c r="D83" s="12">
        <v>0.2484977917</v>
      </c>
      <c r="E83" s="10" t="s">
        <v>15</v>
      </c>
      <c r="F83" s="11">
        <v>368154.71879999997</v>
      </c>
      <c r="G83" s="12">
        <v>0.4</v>
      </c>
      <c r="H83" s="10" t="s">
        <v>15</v>
      </c>
      <c r="I83" s="11">
        <v>5251485.2359799976</v>
      </c>
      <c r="J83" s="12">
        <v>0.21540939492</v>
      </c>
    </row>
    <row r="84" spans="1:10" x14ac:dyDescent="0.3">
      <c r="A84" s="13" t="s">
        <v>16</v>
      </c>
      <c r="B84" s="14" t="s">
        <v>17</v>
      </c>
      <c r="C84" s="15">
        <v>768046.03685999988</v>
      </c>
      <c r="D84" s="16">
        <v>0.23771425279</v>
      </c>
      <c r="E84" s="14" t="s">
        <v>18</v>
      </c>
      <c r="F84" s="15">
        <v>213116.03279999999</v>
      </c>
      <c r="G84" s="16">
        <v>0.23155051061000001</v>
      </c>
      <c r="H84" s="14" t="s">
        <v>17</v>
      </c>
      <c r="I84" s="15">
        <v>5202302.9200800005</v>
      </c>
      <c r="J84" s="16">
        <v>0.21339199747000001</v>
      </c>
    </row>
    <row r="85" spans="1:10" x14ac:dyDescent="0.3">
      <c r="A85" s="9" t="s">
        <v>19</v>
      </c>
      <c r="B85" s="10" t="s">
        <v>18</v>
      </c>
      <c r="C85" s="11">
        <v>459405.44689000002</v>
      </c>
      <c r="D85" s="12">
        <v>0.14218838103000001</v>
      </c>
      <c r="E85" s="10" t="s">
        <v>17</v>
      </c>
      <c r="F85" s="11">
        <v>234116.0349</v>
      </c>
      <c r="G85" s="12">
        <v>0.25436700706999998</v>
      </c>
      <c r="H85" s="10" t="s">
        <v>20</v>
      </c>
      <c r="I85" s="11">
        <v>1337853.3256000001</v>
      </c>
      <c r="J85" s="12">
        <v>5.4877079990000001E-2</v>
      </c>
    </row>
    <row r="86" spans="1:10" x14ac:dyDescent="0.3">
      <c r="A86" s="13" t="s">
        <v>21</v>
      </c>
      <c r="B86" s="14" t="s">
        <v>22</v>
      </c>
      <c r="C86" s="15">
        <v>246289.41409000001</v>
      </c>
      <c r="D86" s="16">
        <v>7.6227857750000003E-2</v>
      </c>
      <c r="E86" s="14" t="s">
        <v>23</v>
      </c>
      <c r="F86" s="15">
        <v>21000.002100000002</v>
      </c>
      <c r="G86" s="16">
        <v>2.2816496459999999E-2</v>
      </c>
      <c r="H86" s="14" t="s">
        <v>18</v>
      </c>
      <c r="I86" s="15">
        <v>3267578.662289999</v>
      </c>
      <c r="J86" s="16">
        <v>0.13403201397</v>
      </c>
    </row>
    <row r="87" spans="1:10" x14ac:dyDescent="0.3">
      <c r="A87" s="9" t="s">
        <v>24</v>
      </c>
      <c r="B87" s="10" t="s">
        <v>23</v>
      </c>
      <c r="C87" s="11">
        <v>225289.41198999999</v>
      </c>
      <c r="D87" s="12">
        <v>6.9728247610000002E-2</v>
      </c>
      <c r="E87" s="10"/>
      <c r="F87" s="11">
        <v>0</v>
      </c>
      <c r="G87" s="12"/>
      <c r="H87" s="10" t="s">
        <v>25</v>
      </c>
      <c r="I87" s="11">
        <v>1035944.5029899999</v>
      </c>
      <c r="J87" s="12">
        <v>4.2493155470000002E-2</v>
      </c>
    </row>
    <row r="88" spans="1:10" x14ac:dyDescent="0.3">
      <c r="A88" s="13" t="s">
        <v>26</v>
      </c>
      <c r="B88" s="14" t="s">
        <v>23</v>
      </c>
      <c r="C88" s="15">
        <v>225289.41198999999</v>
      </c>
      <c r="D88" s="16">
        <v>6.9728247610000002E-2</v>
      </c>
      <c r="E88" s="14"/>
      <c r="F88" s="15">
        <v>0</v>
      </c>
      <c r="G88" s="16"/>
      <c r="H88" s="14" t="s">
        <v>27</v>
      </c>
      <c r="I88" s="15">
        <v>685417.05752999999</v>
      </c>
      <c r="J88" s="16">
        <v>2.8114955479999999E-2</v>
      </c>
    </row>
    <row r="89" spans="1:10" x14ac:dyDescent="0.3">
      <c r="A89" s="9" t="s">
        <v>28</v>
      </c>
      <c r="B89" s="10" t="s">
        <v>20</v>
      </c>
      <c r="C89" s="11">
        <v>208534.43056000001</v>
      </c>
      <c r="D89" s="12">
        <v>6.4542493500000006E-2</v>
      </c>
      <c r="E89" s="10" t="s">
        <v>23</v>
      </c>
      <c r="F89" s="11">
        <v>21000.002100000002</v>
      </c>
      <c r="G89" s="12">
        <v>2.2816496459999999E-2</v>
      </c>
      <c r="H89" s="10" t="s">
        <v>29</v>
      </c>
      <c r="I89" s="11">
        <v>1573567.2240899999</v>
      </c>
      <c r="J89" s="12">
        <v>6.4545771030000004E-2</v>
      </c>
    </row>
    <row r="90" spans="1:10" x14ac:dyDescent="0.3">
      <c r="A90" s="13" t="s">
        <v>30</v>
      </c>
      <c r="B90" s="14" t="s">
        <v>31</v>
      </c>
      <c r="C90" s="15">
        <v>160048.28755000001</v>
      </c>
      <c r="D90" s="16">
        <v>4.9535779439999997E-2</v>
      </c>
      <c r="E90" s="14" t="s">
        <v>22</v>
      </c>
      <c r="F90" s="15">
        <v>63000.006299999986</v>
      </c>
      <c r="G90" s="16">
        <v>6.8449489390000007E-2</v>
      </c>
      <c r="H90" s="14" t="s">
        <v>23</v>
      </c>
      <c r="I90" s="15">
        <v>1602448.0852999999</v>
      </c>
      <c r="J90" s="16">
        <v>6.5730428049999998E-2</v>
      </c>
    </row>
    <row r="91" spans="1:10" x14ac:dyDescent="0.3">
      <c r="A91" s="9" t="s">
        <v>32</v>
      </c>
      <c r="B91" s="10" t="s">
        <v>25</v>
      </c>
      <c r="C91" s="11">
        <v>135173.64721</v>
      </c>
      <c r="D91" s="12">
        <v>4.1836948569999997E-2</v>
      </c>
      <c r="E91" s="10"/>
      <c r="F91" s="11">
        <v>0</v>
      </c>
      <c r="G91" s="12"/>
      <c r="H91" s="10" t="s">
        <v>33</v>
      </c>
      <c r="I91" s="11">
        <v>135173.64721</v>
      </c>
      <c r="J91" s="12">
        <v>5.5446549400000001E-3</v>
      </c>
    </row>
    <row r="92" spans="1:10" x14ac:dyDescent="0.3">
      <c r="A92" s="13" t="s">
        <v>34</v>
      </c>
      <c r="B92" s="14"/>
      <c r="C92" s="15">
        <v>0</v>
      </c>
      <c r="D92" s="16"/>
      <c r="E92" s="14"/>
      <c r="F92" s="15">
        <v>0</v>
      </c>
      <c r="G92" s="16"/>
      <c r="H92" s="14" t="s">
        <v>22</v>
      </c>
      <c r="I92" s="15">
        <v>2306192.47242</v>
      </c>
      <c r="J92" s="16">
        <v>9.4597147800000003E-2</v>
      </c>
    </row>
    <row r="93" spans="1:10" x14ac:dyDescent="0.3">
      <c r="A93" s="9" t="s">
        <v>35</v>
      </c>
      <c r="B93" s="10"/>
      <c r="C93" s="11">
        <v>0</v>
      </c>
      <c r="D93" s="12"/>
      <c r="E93" s="10"/>
      <c r="F93" s="11">
        <v>0</v>
      </c>
      <c r="G93" s="12"/>
      <c r="H93" s="10" t="s">
        <v>31</v>
      </c>
      <c r="I93" s="11">
        <v>1084762.04929</v>
      </c>
      <c r="J93" s="12">
        <v>4.4495590520000003E-2</v>
      </c>
    </row>
    <row r="94" spans="1:10" x14ac:dyDescent="0.3">
      <c r="A94" s="13" t="s">
        <v>36</v>
      </c>
      <c r="B94" s="14"/>
      <c r="C94" s="15">
        <v>0</v>
      </c>
      <c r="D94" s="16"/>
      <c r="E94" s="14"/>
      <c r="F94" s="15">
        <v>0</v>
      </c>
      <c r="G94" s="16"/>
      <c r="H94" s="14" t="s">
        <v>37</v>
      </c>
      <c r="I94" s="15">
        <v>823977.94736999995</v>
      </c>
      <c r="J94" s="16">
        <v>3.3798550900000002E-2</v>
      </c>
    </row>
    <row r="95" spans="1:10" x14ac:dyDescent="0.3">
      <c r="A95" s="9" t="s">
        <v>38</v>
      </c>
      <c r="B95" s="10"/>
      <c r="C95" s="11">
        <v>0</v>
      </c>
      <c r="D95" s="12"/>
      <c r="E95" s="10"/>
      <c r="F95" s="11">
        <v>0</v>
      </c>
      <c r="G95" s="12"/>
      <c r="H95" s="10" t="s">
        <v>39</v>
      </c>
      <c r="I95" s="11">
        <v>48950.346899999997</v>
      </c>
      <c r="J95" s="12">
        <v>2.0078823700000002E-3</v>
      </c>
    </row>
    <row r="96" spans="1:10" x14ac:dyDescent="0.3">
      <c r="A96" s="13" t="s">
        <v>40</v>
      </c>
      <c r="B96" s="14"/>
      <c r="C96" s="15">
        <v>0</v>
      </c>
      <c r="D96" s="16"/>
      <c r="E96" s="14"/>
      <c r="F96" s="15">
        <v>0</v>
      </c>
      <c r="G96" s="16"/>
      <c r="H96" s="14" t="s">
        <v>41</v>
      </c>
      <c r="I96" s="15">
        <v>23437.5</v>
      </c>
      <c r="J96" s="16">
        <v>9.6137711000000002E-4</v>
      </c>
    </row>
    <row r="97" spans="1:10" x14ac:dyDescent="0.3">
      <c r="A97" s="17" t="s">
        <v>42</v>
      </c>
      <c r="B97" s="18"/>
      <c r="C97" s="19">
        <f>SUM(C83:C96)</f>
        <v>3230963.3429299998</v>
      </c>
      <c r="D97" s="20">
        <f>ROUND(SUM(D83:D96), 1)</f>
        <v>1</v>
      </c>
      <c r="E97" s="18"/>
      <c r="F97" s="19">
        <f>SUM(F83:F96)</f>
        <v>920386.79700000002</v>
      </c>
      <c r="G97" s="20">
        <f>ROUND(SUM(G83:G96), 1)</f>
        <v>1</v>
      </c>
      <c r="H97" s="18"/>
      <c r="I97" s="19">
        <f>SUM(I83:I96)</f>
        <v>24379090.977049995</v>
      </c>
      <c r="J97" s="20">
        <f>ROUND(SUM(J83:J96), 1)</f>
        <v>1</v>
      </c>
    </row>
    <row r="100" spans="1:10" ht="15.5" x14ac:dyDescent="0.3">
      <c r="A100" s="26" t="s">
        <v>48</v>
      </c>
      <c r="B100" s="24"/>
      <c r="C100" s="24"/>
      <c r="D100" s="24"/>
      <c r="E100" s="24"/>
      <c r="F100" s="24"/>
      <c r="G100" s="24"/>
      <c r="H100" s="24"/>
      <c r="I100" s="24"/>
      <c r="J100" s="27"/>
    </row>
    <row r="101" spans="1:10" x14ac:dyDescent="0.3">
      <c r="A101" s="28" t="s">
        <v>5</v>
      </c>
      <c r="B101" s="28" t="s">
        <v>6</v>
      </c>
      <c r="C101" s="28"/>
      <c r="D101" s="28"/>
      <c r="E101" s="28" t="s">
        <v>7</v>
      </c>
      <c r="F101" s="28"/>
      <c r="G101" s="28"/>
      <c r="H101" s="28" t="s">
        <v>8</v>
      </c>
      <c r="I101" s="28"/>
      <c r="J101" s="29"/>
    </row>
    <row r="102" spans="1:10" x14ac:dyDescent="0.3">
      <c r="A102" s="28"/>
      <c r="B102" s="7" t="s">
        <v>9</v>
      </c>
      <c r="C102" s="7" t="s">
        <v>10</v>
      </c>
      <c r="D102" s="7" t="s">
        <v>11</v>
      </c>
      <c r="E102" s="7" t="s">
        <v>12</v>
      </c>
      <c r="F102" s="7" t="s">
        <v>10</v>
      </c>
      <c r="G102" s="7" t="s">
        <v>11</v>
      </c>
      <c r="H102" s="7" t="s">
        <v>13</v>
      </c>
      <c r="I102" s="7" t="s">
        <v>10</v>
      </c>
      <c r="J102" s="8" t="s">
        <v>11</v>
      </c>
    </row>
    <row r="103" spans="1:10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 x14ac:dyDescent="0.3">
      <c r="A104" s="17" t="s">
        <v>42</v>
      </c>
      <c r="B104" s="18"/>
      <c r="C104" s="19" t="str">
        <f ca="1">SUM(C103:C104)</f>
        <v/>
      </c>
      <c r="D104" s="20" t="str">
        <f ca="1">ROUND(SUM(D103:D104), 1)</f>
        <v/>
      </c>
      <c r="E104" s="18"/>
      <c r="F104" s="19" t="str">
        <f ca="1">SUM(F103:F104)</f>
        <v/>
      </c>
      <c r="G104" s="20" t="str">
        <f ca="1">ROUND(SUM(G103:G104), 1)</f>
        <v/>
      </c>
      <c r="H104" s="18"/>
      <c r="I104" s="19" t="str">
        <f ca="1">SUM(I103:I104)</f>
        <v/>
      </c>
      <c r="J104" s="20" t="str">
        <f ca="1">ROUND(SUM(J103:J104), 1)</f>
        <v/>
      </c>
    </row>
    <row r="107" spans="1:10" x14ac:dyDescent="0.3">
      <c r="A107" s="22" t="s">
        <v>49</v>
      </c>
    </row>
    <row r="110" spans="1:10" ht="16" thickBot="1" x14ac:dyDescent="0.35">
      <c r="A110" s="30" t="s">
        <v>55</v>
      </c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ht="13.5" thickBot="1" x14ac:dyDescent="0.35">
      <c r="A111" s="31" t="s">
        <v>56</v>
      </c>
      <c r="B111" s="32" t="s">
        <v>6</v>
      </c>
      <c r="C111" s="33"/>
      <c r="D111" s="34"/>
      <c r="E111" s="35" t="s">
        <v>7</v>
      </c>
      <c r="F111" s="33"/>
      <c r="G111" s="34"/>
      <c r="H111" s="35" t="s">
        <v>8</v>
      </c>
      <c r="I111" s="33"/>
      <c r="J111" s="36"/>
    </row>
    <row r="112" spans="1:10" ht="13.5" thickBot="1" x14ac:dyDescent="0.35">
      <c r="A112" s="37"/>
      <c r="B112" s="38" t="s">
        <v>57</v>
      </c>
      <c r="C112" s="38" t="s">
        <v>58</v>
      </c>
      <c r="D112" s="39" t="s">
        <v>59</v>
      </c>
      <c r="E112" s="39" t="s">
        <v>60</v>
      </c>
      <c r="F112" s="38" t="s">
        <v>58</v>
      </c>
      <c r="G112" s="38" t="s">
        <v>59</v>
      </c>
      <c r="H112" s="40" t="s">
        <v>61</v>
      </c>
      <c r="I112" s="38" t="s">
        <v>58</v>
      </c>
      <c r="J112" s="41" t="s">
        <v>59</v>
      </c>
    </row>
    <row r="113" spans="1:10" ht="13.5" thickBot="1" x14ac:dyDescent="0.35">
      <c r="A113" s="42"/>
      <c r="B113" s="43"/>
      <c r="C113" s="44"/>
      <c r="D113" s="45"/>
      <c r="E113" s="43"/>
      <c r="F113" s="44"/>
      <c r="G113" s="45"/>
      <c r="H113" s="43"/>
      <c r="I113" s="44"/>
      <c r="J113" s="45"/>
    </row>
    <row r="114" spans="1:10" ht="13.5" thickBot="1" x14ac:dyDescent="0.35">
      <c r="A114" s="46" t="s">
        <v>62</v>
      </c>
      <c r="B114" s="47"/>
      <c r="C114" s="48"/>
      <c r="D114" s="49"/>
      <c r="E114" s="47"/>
      <c r="F114" s="48"/>
      <c r="G114" s="49"/>
      <c r="H114" s="47"/>
      <c r="I114" s="50"/>
      <c r="J114" s="51"/>
    </row>
    <row r="115" spans="1:10" x14ac:dyDescent="0.3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</row>
    <row r="117" spans="1:10" ht="16" thickBot="1" x14ac:dyDescent="0.35">
      <c r="A117" s="30" t="s">
        <v>63</v>
      </c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ht="13.5" thickBot="1" x14ac:dyDescent="0.35">
      <c r="A118" s="31" t="s">
        <v>56</v>
      </c>
      <c r="B118" s="32" t="s">
        <v>6</v>
      </c>
      <c r="C118" s="33"/>
      <c r="D118" s="34"/>
      <c r="E118" s="35" t="s">
        <v>7</v>
      </c>
      <c r="F118" s="33"/>
      <c r="G118" s="34"/>
      <c r="H118" s="35" t="s">
        <v>8</v>
      </c>
      <c r="I118" s="33"/>
      <c r="J118" s="36"/>
    </row>
    <row r="119" spans="1:10" ht="13.5" thickBot="1" x14ac:dyDescent="0.35">
      <c r="A119" s="37"/>
      <c r="B119" s="38" t="s">
        <v>57</v>
      </c>
      <c r="C119" s="38" t="s">
        <v>58</v>
      </c>
      <c r="D119" s="39" t="s">
        <v>59</v>
      </c>
      <c r="E119" s="39" t="s">
        <v>60</v>
      </c>
      <c r="F119" s="38" t="s">
        <v>58</v>
      </c>
      <c r="G119" s="38" t="s">
        <v>59</v>
      </c>
      <c r="H119" s="40" t="s">
        <v>61</v>
      </c>
      <c r="I119" s="38" t="s">
        <v>58</v>
      </c>
      <c r="J119" s="41" t="s">
        <v>59</v>
      </c>
    </row>
    <row r="120" spans="1:10" ht="13.5" thickBot="1" x14ac:dyDescent="0.35">
      <c r="A120" s="54"/>
      <c r="B120" s="55"/>
      <c r="C120" s="56"/>
      <c r="D120" s="57"/>
      <c r="E120" s="55"/>
      <c r="F120" s="56"/>
      <c r="G120" s="57"/>
      <c r="H120" s="55"/>
      <c r="I120" s="56"/>
      <c r="J120" s="57"/>
    </row>
    <row r="121" spans="1:10" ht="13.5" thickBot="1" x14ac:dyDescent="0.35">
      <c r="A121" s="46" t="s">
        <v>62</v>
      </c>
      <c r="B121" s="47"/>
      <c r="C121" s="48"/>
      <c r="D121" s="49"/>
      <c r="E121" s="47"/>
      <c r="F121" s="48"/>
      <c r="G121" s="49"/>
      <c r="H121" s="47"/>
      <c r="I121" s="48"/>
      <c r="J121" s="49"/>
    </row>
    <row r="122" spans="1:10" x14ac:dyDescent="0.3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 x14ac:dyDescent="0.3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 ht="16" thickBot="1" x14ac:dyDescent="0.35">
      <c r="A124" s="30" t="s">
        <v>64</v>
      </c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3.5" thickBot="1" x14ac:dyDescent="0.35">
      <c r="A125" s="31" t="s">
        <v>56</v>
      </c>
      <c r="B125" s="32" t="s">
        <v>6</v>
      </c>
      <c r="C125" s="33"/>
      <c r="D125" s="34"/>
      <c r="E125" s="35" t="s">
        <v>7</v>
      </c>
      <c r="F125" s="33"/>
      <c r="G125" s="34"/>
      <c r="H125" s="35" t="s">
        <v>8</v>
      </c>
      <c r="I125" s="33"/>
      <c r="J125" s="36"/>
    </row>
    <row r="126" spans="1:10" ht="13.5" thickBot="1" x14ac:dyDescent="0.35">
      <c r="A126" s="37"/>
      <c r="B126" s="38" t="s">
        <v>57</v>
      </c>
      <c r="C126" s="38" t="s">
        <v>58</v>
      </c>
      <c r="D126" s="39" t="s">
        <v>59</v>
      </c>
      <c r="E126" s="39" t="s">
        <v>60</v>
      </c>
      <c r="F126" s="38" t="s">
        <v>58</v>
      </c>
      <c r="G126" s="38" t="s">
        <v>59</v>
      </c>
      <c r="H126" s="40" t="s">
        <v>61</v>
      </c>
      <c r="I126" s="38" t="s">
        <v>58</v>
      </c>
      <c r="J126" s="41" t="s">
        <v>59</v>
      </c>
    </row>
    <row r="127" spans="1:10" ht="13.5" thickBot="1" x14ac:dyDescent="0.35">
      <c r="A127" s="42"/>
      <c r="B127" s="43"/>
      <c r="C127" s="44"/>
      <c r="D127" s="45"/>
      <c r="E127" s="43"/>
      <c r="F127" s="44"/>
      <c r="G127" s="45"/>
      <c r="H127" s="43"/>
      <c r="I127" s="44"/>
      <c r="J127" s="45"/>
    </row>
    <row r="128" spans="1:10" ht="13.5" thickBot="1" x14ac:dyDescent="0.35">
      <c r="A128" s="46" t="s">
        <v>62</v>
      </c>
      <c r="B128" s="47"/>
      <c r="C128" s="48"/>
      <c r="D128" s="49"/>
      <c r="E128" s="47"/>
      <c r="F128" s="48"/>
      <c r="G128" s="49"/>
      <c r="H128" s="47"/>
      <c r="I128" s="50"/>
      <c r="J128" s="51"/>
    </row>
    <row r="129" spans="1:10" x14ac:dyDescent="0.3">
      <c r="A129" s="58"/>
      <c r="B129" s="58"/>
      <c r="C129" s="58"/>
      <c r="D129" s="58"/>
      <c r="E129" s="58"/>
      <c r="F129" s="58"/>
      <c r="G129" s="58"/>
      <c r="H129" s="58"/>
      <c r="I129" s="58"/>
      <c r="J129" s="58"/>
    </row>
    <row r="130" spans="1:10" x14ac:dyDescent="0.3">
      <c r="A130" s="58"/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1:10" ht="16" thickBot="1" x14ac:dyDescent="0.35">
      <c r="A131" s="30" t="s">
        <v>65</v>
      </c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ht="13.5" thickBot="1" x14ac:dyDescent="0.35">
      <c r="A132" s="31" t="s">
        <v>56</v>
      </c>
      <c r="B132" s="32" t="s">
        <v>6</v>
      </c>
      <c r="C132" s="33"/>
      <c r="D132" s="34"/>
      <c r="E132" s="35" t="s">
        <v>7</v>
      </c>
      <c r="F132" s="33"/>
      <c r="G132" s="34"/>
      <c r="H132" s="35" t="s">
        <v>8</v>
      </c>
      <c r="I132" s="33"/>
      <c r="J132" s="36"/>
    </row>
    <row r="133" spans="1:10" ht="13.5" thickBot="1" x14ac:dyDescent="0.35">
      <c r="A133" s="37"/>
      <c r="B133" s="38" t="s">
        <v>57</v>
      </c>
      <c r="C133" s="38" t="s">
        <v>58</v>
      </c>
      <c r="D133" s="39" t="s">
        <v>59</v>
      </c>
      <c r="E133" s="39" t="s">
        <v>60</v>
      </c>
      <c r="F133" s="38" t="s">
        <v>58</v>
      </c>
      <c r="G133" s="38" t="s">
        <v>59</v>
      </c>
      <c r="H133" s="40" t="s">
        <v>61</v>
      </c>
      <c r="I133" s="38" t="s">
        <v>58</v>
      </c>
      <c r="J133" s="41" t="s">
        <v>59</v>
      </c>
    </row>
    <row r="134" spans="1:10" ht="13.5" thickBot="1" x14ac:dyDescent="0.35">
      <c r="A134" s="42"/>
      <c r="B134" s="43"/>
      <c r="C134" s="44"/>
      <c r="D134" s="45"/>
      <c r="E134" s="43"/>
      <c r="F134" s="44"/>
      <c r="G134" s="45"/>
      <c r="H134" s="43"/>
      <c r="I134" s="44"/>
      <c r="J134" s="45"/>
    </row>
    <row r="135" spans="1:10" ht="13.5" thickBot="1" x14ac:dyDescent="0.35">
      <c r="A135" s="46" t="s">
        <v>62</v>
      </c>
      <c r="B135" s="47"/>
      <c r="C135" s="48"/>
      <c r="D135" s="49"/>
      <c r="E135" s="47"/>
      <c r="F135" s="48"/>
      <c r="G135" s="49"/>
      <c r="H135" s="47"/>
      <c r="I135" s="50"/>
      <c r="J135" s="51"/>
    </row>
    <row r="136" spans="1:10" x14ac:dyDescent="0.3">
      <c r="A136" s="52"/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1:10" x14ac:dyDescent="0.3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 ht="16" thickBot="1" x14ac:dyDescent="0.35">
      <c r="A138" s="30" t="s">
        <v>66</v>
      </c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13.5" thickBot="1" x14ac:dyDescent="0.35">
      <c r="A139" s="31" t="s">
        <v>56</v>
      </c>
      <c r="B139" s="32" t="s">
        <v>6</v>
      </c>
      <c r="C139" s="33"/>
      <c r="D139" s="34"/>
      <c r="E139" s="35" t="s">
        <v>7</v>
      </c>
      <c r="F139" s="33"/>
      <c r="G139" s="34"/>
      <c r="H139" s="35" t="s">
        <v>8</v>
      </c>
      <c r="I139" s="33"/>
      <c r="J139" s="36"/>
    </row>
    <row r="140" spans="1:10" ht="13.5" thickBot="1" x14ac:dyDescent="0.35">
      <c r="A140" s="37"/>
      <c r="B140" s="38" t="s">
        <v>57</v>
      </c>
      <c r="C140" s="38" t="s">
        <v>58</v>
      </c>
      <c r="D140" s="39" t="s">
        <v>59</v>
      </c>
      <c r="E140" s="39" t="s">
        <v>60</v>
      </c>
      <c r="F140" s="38" t="s">
        <v>58</v>
      </c>
      <c r="G140" s="38" t="s">
        <v>59</v>
      </c>
      <c r="H140" s="40" t="s">
        <v>61</v>
      </c>
      <c r="I140" s="38" t="s">
        <v>58</v>
      </c>
      <c r="J140" s="41" t="s">
        <v>59</v>
      </c>
    </row>
    <row r="141" spans="1:10" ht="13.5" thickBot="1" x14ac:dyDescent="0.35">
      <c r="A141" s="54"/>
      <c r="B141" s="55"/>
      <c r="C141" s="56"/>
      <c r="D141" s="57"/>
      <c r="E141" s="55"/>
      <c r="F141" s="56"/>
      <c r="G141" s="57"/>
      <c r="H141" s="55"/>
      <c r="I141" s="56"/>
      <c r="J141" s="57"/>
    </row>
    <row r="142" spans="1:10" ht="13.5" thickBot="1" x14ac:dyDescent="0.35">
      <c r="A142" s="46" t="s">
        <v>62</v>
      </c>
      <c r="B142" s="47"/>
      <c r="C142" s="48"/>
      <c r="D142" s="49"/>
      <c r="E142" s="47"/>
      <c r="F142" s="48"/>
      <c r="G142" s="49"/>
      <c r="H142" s="47"/>
      <c r="I142" s="48"/>
      <c r="J142" s="49"/>
    </row>
    <row r="143" spans="1:10" x14ac:dyDescent="0.3">
      <c r="A143" s="52"/>
      <c r="B143" s="52"/>
      <c r="C143" s="52"/>
      <c r="D143" s="52"/>
      <c r="E143" s="52"/>
      <c r="F143" s="52"/>
      <c r="G143" s="52"/>
      <c r="H143" s="52"/>
      <c r="I143" s="52"/>
      <c r="J143" s="52"/>
    </row>
    <row r="144" spans="1:10" x14ac:dyDescent="0.3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6" thickBot="1" x14ac:dyDescent="0.35">
      <c r="A145" s="30" t="s">
        <v>67</v>
      </c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3.5" thickBot="1" x14ac:dyDescent="0.35">
      <c r="A146" s="31" t="s">
        <v>56</v>
      </c>
      <c r="B146" s="32" t="s">
        <v>6</v>
      </c>
      <c r="C146" s="33"/>
      <c r="D146" s="34"/>
      <c r="E146" s="35" t="s">
        <v>7</v>
      </c>
      <c r="F146" s="33"/>
      <c r="G146" s="34"/>
      <c r="H146" s="35" t="s">
        <v>8</v>
      </c>
      <c r="I146" s="33"/>
      <c r="J146" s="36"/>
    </row>
    <row r="147" spans="1:10" ht="13.5" thickBot="1" x14ac:dyDescent="0.35">
      <c r="A147" s="37"/>
      <c r="B147" s="38" t="s">
        <v>57</v>
      </c>
      <c r="C147" s="38" t="s">
        <v>58</v>
      </c>
      <c r="D147" s="39" t="s">
        <v>59</v>
      </c>
      <c r="E147" s="39" t="s">
        <v>60</v>
      </c>
      <c r="F147" s="38" t="s">
        <v>58</v>
      </c>
      <c r="G147" s="38" t="s">
        <v>59</v>
      </c>
      <c r="H147" s="40" t="s">
        <v>61</v>
      </c>
      <c r="I147" s="38" t="s">
        <v>58</v>
      </c>
      <c r="J147" s="41" t="s">
        <v>59</v>
      </c>
    </row>
    <row r="148" spans="1:10" ht="13.5" thickBot="1" x14ac:dyDescent="0.35">
      <c r="A148" s="42"/>
      <c r="B148" s="43"/>
      <c r="C148" s="44"/>
      <c r="D148" s="45"/>
      <c r="E148" s="43"/>
      <c r="F148" s="44"/>
      <c r="G148" s="45"/>
      <c r="H148" s="43"/>
      <c r="I148" s="44"/>
      <c r="J148" s="45"/>
    </row>
    <row r="149" spans="1:10" ht="13.5" thickBot="1" x14ac:dyDescent="0.35">
      <c r="A149" s="46" t="s">
        <v>62</v>
      </c>
      <c r="B149" s="47"/>
      <c r="C149" s="48"/>
      <c r="D149" s="49"/>
      <c r="E149" s="47"/>
      <c r="F149" s="48"/>
      <c r="G149" s="49"/>
      <c r="H149" s="47"/>
      <c r="I149" s="50"/>
      <c r="J149" s="51"/>
    </row>
    <row r="152" spans="1:10" x14ac:dyDescent="0.3">
      <c r="A152" s="59" t="s">
        <v>68</v>
      </c>
    </row>
  </sheetData>
  <mergeCells count="72">
    <mergeCell ref="A143:J144"/>
    <mergeCell ref="A145:J145"/>
    <mergeCell ref="A146:A147"/>
    <mergeCell ref="B146:D146"/>
    <mergeCell ref="E146:G146"/>
    <mergeCell ref="H146:J146"/>
    <mergeCell ref="A136:J137"/>
    <mergeCell ref="A138:J138"/>
    <mergeCell ref="A139:A140"/>
    <mergeCell ref="B139:D139"/>
    <mergeCell ref="E139:G139"/>
    <mergeCell ref="H139:J139"/>
    <mergeCell ref="A131:J131"/>
    <mergeCell ref="A132:A133"/>
    <mergeCell ref="B132:D132"/>
    <mergeCell ref="E132:G132"/>
    <mergeCell ref="H132:J132"/>
    <mergeCell ref="A122:J123"/>
    <mergeCell ref="A124:J124"/>
    <mergeCell ref="A125:A126"/>
    <mergeCell ref="B125:D125"/>
    <mergeCell ref="E125:G125"/>
    <mergeCell ref="H125:J125"/>
    <mergeCell ref="A115:J116"/>
    <mergeCell ref="A117:J117"/>
    <mergeCell ref="A118:A119"/>
    <mergeCell ref="B118:D118"/>
    <mergeCell ref="E118:G118"/>
    <mergeCell ref="H118:J118"/>
    <mergeCell ref="A110:J110"/>
    <mergeCell ref="A111:A112"/>
    <mergeCell ref="B111:D111"/>
    <mergeCell ref="E111:G111"/>
    <mergeCell ref="H111:J111"/>
    <mergeCell ref="A100:J100"/>
    <mergeCell ref="A101:A102"/>
    <mergeCell ref="B101:D101"/>
    <mergeCell ref="E101:G101"/>
    <mergeCell ref="H101:J101"/>
    <mergeCell ref="A80:J80"/>
    <mergeCell ref="A81:A82"/>
    <mergeCell ref="B81:D81"/>
    <mergeCell ref="E81:G81"/>
    <mergeCell ref="H81:J81"/>
    <mergeCell ref="A73:J73"/>
    <mergeCell ref="A74:A75"/>
    <mergeCell ref="B74:D74"/>
    <mergeCell ref="E74:G74"/>
    <mergeCell ref="H74:J74"/>
    <mergeCell ref="A53:J53"/>
    <mergeCell ref="A54:A55"/>
    <mergeCell ref="B54:D54"/>
    <mergeCell ref="E54:G54"/>
    <mergeCell ref="H54:J54"/>
    <mergeCell ref="A33:J33"/>
    <mergeCell ref="A34:A35"/>
    <mergeCell ref="B34:D34"/>
    <mergeCell ref="E34:G34"/>
    <mergeCell ref="H34:J34"/>
    <mergeCell ref="A26:J26"/>
    <mergeCell ref="A27:A28"/>
    <mergeCell ref="B27:D27"/>
    <mergeCell ref="E27:G27"/>
    <mergeCell ref="H27:J27"/>
    <mergeCell ref="A1:J1"/>
    <mergeCell ref="A2:J2"/>
    <mergeCell ref="A3:J3"/>
    <mergeCell ref="A6:J6"/>
    <mergeCell ref="A7:A8"/>
    <mergeCell ref="B7:D7"/>
    <mergeCell ref="E7:G7"/>
    <mergeCell ref="H7:J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7"/>
  <sheetViews>
    <sheetView showGridLines="0" showRowColHeaders="0" zoomScaleNormal="100" workbookViewId="0">
      <selection activeCell="A3" sqref="A3"/>
    </sheetView>
  </sheetViews>
  <sheetFormatPr defaultColWidth="9.1796875" defaultRowHeight="13" x14ac:dyDescent="0.3"/>
  <cols>
    <col min="1" max="1" width="42.81640625" style="1" customWidth="1"/>
    <col min="2" max="2" width="18.81640625" style="1" customWidth="1"/>
    <col min="3" max="3" width="22.54296875" style="1" customWidth="1"/>
    <col min="4" max="4" width="23.81640625" style="1" customWidth="1"/>
    <col min="5" max="5" width="22.54296875" style="1" customWidth="1"/>
    <col min="6" max="6" width="25.08984375" style="1" customWidth="1"/>
    <col min="7" max="7" width="22.54296875" style="1" customWidth="1"/>
    <col min="8" max="1024" width="9.08984375" style="1" customWidth="1"/>
  </cols>
  <sheetData>
    <row r="1" spans="1:7" ht="21" customHeight="1" x14ac:dyDescent="0.3">
      <c r="A1" s="23" t="s">
        <v>0</v>
      </c>
      <c r="B1" s="24"/>
      <c r="C1" s="24"/>
      <c r="D1" s="24"/>
      <c r="E1" s="24"/>
      <c r="F1" s="24"/>
      <c r="G1" s="24"/>
    </row>
    <row r="2" spans="1:7" ht="25.5" customHeight="1" x14ac:dyDescent="0.3">
      <c r="A2" s="25" t="s">
        <v>1</v>
      </c>
      <c r="B2" s="24"/>
      <c r="C2" s="24"/>
      <c r="D2" s="24"/>
      <c r="E2" s="24"/>
      <c r="F2" s="24"/>
      <c r="G2" s="24"/>
    </row>
    <row r="3" spans="1:7" ht="12" customHeight="1" x14ac:dyDescent="0.3">
      <c r="A3" s="4"/>
    </row>
    <row r="4" spans="1:7" ht="21" customHeight="1" x14ac:dyDescent="0.3">
      <c r="A4" s="2" t="s">
        <v>50</v>
      </c>
      <c r="G4" s="3" t="s">
        <v>3</v>
      </c>
    </row>
    <row r="5" spans="1:7" ht="9" customHeight="1" x14ac:dyDescent="0.3">
      <c r="A5" s="5"/>
      <c r="G5" s="6"/>
    </row>
    <row r="6" spans="1:7" ht="15.5" x14ac:dyDescent="0.3">
      <c r="A6" s="26" t="s">
        <v>4</v>
      </c>
      <c r="B6" s="24"/>
      <c r="C6" s="24"/>
      <c r="D6" s="24"/>
      <c r="E6" s="24"/>
      <c r="F6" s="24"/>
      <c r="G6" s="27"/>
    </row>
    <row r="7" spans="1:7" x14ac:dyDescent="0.3">
      <c r="A7" s="28" t="s">
        <v>5</v>
      </c>
      <c r="B7" s="28" t="s">
        <v>6</v>
      </c>
      <c r="C7" s="28"/>
      <c r="D7" s="28" t="s">
        <v>7</v>
      </c>
      <c r="E7" s="28"/>
      <c r="F7" s="28" t="s">
        <v>8</v>
      </c>
      <c r="G7" s="29"/>
    </row>
    <row r="8" spans="1:7" x14ac:dyDescent="0.3">
      <c r="A8" s="28"/>
      <c r="B8" s="7" t="s">
        <v>9</v>
      </c>
      <c r="C8" s="7" t="s">
        <v>51</v>
      </c>
      <c r="D8" s="7" t="s">
        <v>12</v>
      </c>
      <c r="E8" s="7" t="s">
        <v>51</v>
      </c>
      <c r="F8" s="7" t="s">
        <v>13</v>
      </c>
      <c r="G8" s="8" t="s">
        <v>51</v>
      </c>
    </row>
    <row r="9" spans="1:7" x14ac:dyDescent="0.3">
      <c r="A9" s="9" t="s">
        <v>14</v>
      </c>
      <c r="B9" s="10" t="s">
        <v>15</v>
      </c>
      <c r="C9" s="10">
        <v>4</v>
      </c>
      <c r="D9" s="10" t="s">
        <v>15</v>
      </c>
      <c r="E9" s="10">
        <v>2</v>
      </c>
      <c r="F9" s="10" t="s">
        <v>15</v>
      </c>
      <c r="G9" s="10">
        <v>15</v>
      </c>
    </row>
    <row r="10" spans="1:7" x14ac:dyDescent="0.3">
      <c r="A10" s="13" t="s">
        <v>16</v>
      </c>
      <c r="B10" s="14" t="s">
        <v>15</v>
      </c>
      <c r="C10" s="14">
        <v>4</v>
      </c>
      <c r="D10" s="14" t="s">
        <v>18</v>
      </c>
      <c r="E10" s="14">
        <v>1</v>
      </c>
      <c r="F10" s="14" t="s">
        <v>15</v>
      </c>
      <c r="G10" s="14">
        <v>15</v>
      </c>
    </row>
    <row r="11" spans="1:7" x14ac:dyDescent="0.3">
      <c r="A11" s="9" t="s">
        <v>19</v>
      </c>
      <c r="B11" s="10" t="s">
        <v>18</v>
      </c>
      <c r="C11" s="10">
        <v>3</v>
      </c>
      <c r="D11" s="10" t="s">
        <v>15</v>
      </c>
      <c r="E11" s="10">
        <v>2</v>
      </c>
      <c r="F11" s="10" t="s">
        <v>29</v>
      </c>
      <c r="G11" s="10">
        <v>7</v>
      </c>
    </row>
    <row r="12" spans="1:7" x14ac:dyDescent="0.3">
      <c r="A12" s="13" t="s">
        <v>28</v>
      </c>
      <c r="B12" s="14" t="s">
        <v>18</v>
      </c>
      <c r="C12" s="14">
        <v>3</v>
      </c>
      <c r="D12" s="14" t="s">
        <v>18</v>
      </c>
      <c r="E12" s="14">
        <v>1</v>
      </c>
      <c r="F12" s="14" t="s">
        <v>18</v>
      </c>
      <c r="G12" s="14">
        <v>11</v>
      </c>
    </row>
    <row r="13" spans="1:7" x14ac:dyDescent="0.3">
      <c r="A13" s="9" t="s">
        <v>30</v>
      </c>
      <c r="B13" s="10" t="s">
        <v>18</v>
      </c>
      <c r="C13" s="10">
        <v>3</v>
      </c>
      <c r="D13" s="10" t="s">
        <v>18</v>
      </c>
      <c r="E13" s="10">
        <v>1</v>
      </c>
      <c r="F13" s="10" t="s">
        <v>23</v>
      </c>
      <c r="G13" s="10">
        <v>9</v>
      </c>
    </row>
    <row r="14" spans="1:7" x14ac:dyDescent="0.3">
      <c r="A14" s="13" t="s">
        <v>21</v>
      </c>
      <c r="B14" s="14" t="s">
        <v>29</v>
      </c>
      <c r="C14" s="14">
        <v>2</v>
      </c>
      <c r="D14" s="14" t="s">
        <v>18</v>
      </c>
      <c r="E14" s="14">
        <v>1</v>
      </c>
      <c r="F14" s="14" t="s">
        <v>18</v>
      </c>
      <c r="G14" s="14">
        <v>11</v>
      </c>
    </row>
    <row r="15" spans="1:7" x14ac:dyDescent="0.3">
      <c r="A15" s="9" t="s">
        <v>26</v>
      </c>
      <c r="B15" s="10" t="s">
        <v>20</v>
      </c>
      <c r="C15" s="10">
        <v>1</v>
      </c>
      <c r="D15" s="10"/>
      <c r="E15" s="10">
        <v>0</v>
      </c>
      <c r="F15" s="10" t="s">
        <v>31</v>
      </c>
      <c r="G15" s="10">
        <v>4</v>
      </c>
    </row>
    <row r="16" spans="1:7" x14ac:dyDescent="0.3">
      <c r="A16" s="13" t="s">
        <v>24</v>
      </c>
      <c r="B16" s="14" t="s">
        <v>20</v>
      </c>
      <c r="C16" s="14">
        <v>1</v>
      </c>
      <c r="D16" s="14"/>
      <c r="E16" s="14">
        <v>0</v>
      </c>
      <c r="F16" s="14" t="s">
        <v>25</v>
      </c>
      <c r="G16" s="14">
        <v>3</v>
      </c>
    </row>
    <row r="17" spans="1:7" x14ac:dyDescent="0.3">
      <c r="A17" s="9" t="s">
        <v>32</v>
      </c>
      <c r="B17" s="10" t="s">
        <v>20</v>
      </c>
      <c r="C17" s="10">
        <v>1</v>
      </c>
      <c r="D17" s="10"/>
      <c r="E17" s="10">
        <v>0</v>
      </c>
      <c r="F17" s="10" t="s">
        <v>33</v>
      </c>
      <c r="G17" s="10">
        <v>1</v>
      </c>
    </row>
    <row r="18" spans="1:7" x14ac:dyDescent="0.3">
      <c r="A18" s="13" t="s">
        <v>34</v>
      </c>
      <c r="B18" s="14"/>
      <c r="C18" s="14">
        <v>0</v>
      </c>
      <c r="D18" s="14"/>
      <c r="E18" s="14">
        <v>0</v>
      </c>
      <c r="F18" s="14" t="s">
        <v>20</v>
      </c>
      <c r="G18" s="14">
        <v>6</v>
      </c>
    </row>
    <row r="19" spans="1:7" x14ac:dyDescent="0.3">
      <c r="A19" s="9" t="s">
        <v>35</v>
      </c>
      <c r="B19" s="10"/>
      <c r="C19" s="10">
        <v>0</v>
      </c>
      <c r="D19" s="10"/>
      <c r="E19" s="10">
        <v>0</v>
      </c>
      <c r="F19" s="10" t="s">
        <v>25</v>
      </c>
      <c r="G19" s="10">
        <v>3</v>
      </c>
    </row>
    <row r="20" spans="1:7" x14ac:dyDescent="0.3">
      <c r="A20" s="13" t="s">
        <v>36</v>
      </c>
      <c r="B20" s="14"/>
      <c r="C20" s="14">
        <v>0</v>
      </c>
      <c r="D20" s="14"/>
      <c r="E20" s="14">
        <v>0</v>
      </c>
      <c r="F20" s="14" t="s">
        <v>27</v>
      </c>
      <c r="G20" s="14">
        <v>2</v>
      </c>
    </row>
    <row r="21" spans="1:7" x14ac:dyDescent="0.3">
      <c r="A21" s="9" t="s">
        <v>40</v>
      </c>
      <c r="B21" s="10"/>
      <c r="C21" s="10">
        <v>0</v>
      </c>
      <c r="D21" s="10"/>
      <c r="E21" s="10">
        <v>0</v>
      </c>
      <c r="F21" s="10" t="s">
        <v>33</v>
      </c>
      <c r="G21" s="10">
        <v>1</v>
      </c>
    </row>
    <row r="22" spans="1:7" x14ac:dyDescent="0.3">
      <c r="A22" s="13" t="s">
        <v>38</v>
      </c>
      <c r="B22" s="14"/>
      <c r="C22" s="14">
        <v>0</v>
      </c>
      <c r="D22" s="14"/>
      <c r="E22" s="14">
        <v>0</v>
      </c>
      <c r="F22" s="14" t="s">
        <v>33</v>
      </c>
      <c r="G22" s="14">
        <v>1</v>
      </c>
    </row>
    <row r="23" spans="1:7" x14ac:dyDescent="0.3">
      <c r="A23" s="17" t="s">
        <v>42</v>
      </c>
      <c r="B23" s="18"/>
      <c r="C23" s="18" t="s">
        <v>52</v>
      </c>
      <c r="D23" s="18"/>
      <c r="E23" s="18" t="s">
        <v>53</v>
      </c>
      <c r="F23" s="18"/>
      <c r="G23" s="18" t="s">
        <v>54</v>
      </c>
    </row>
    <row r="26" spans="1:7" ht="15.5" x14ac:dyDescent="0.3">
      <c r="A26" s="26" t="s">
        <v>43</v>
      </c>
      <c r="B26" s="24"/>
      <c r="C26" s="24"/>
      <c r="D26" s="24"/>
      <c r="E26" s="24"/>
      <c r="F26" s="24"/>
      <c r="G26" s="27"/>
    </row>
    <row r="27" spans="1:7" x14ac:dyDescent="0.3">
      <c r="A27" s="28" t="s">
        <v>5</v>
      </c>
      <c r="B27" s="28" t="s">
        <v>6</v>
      </c>
      <c r="C27" s="28"/>
      <c r="D27" s="28" t="s">
        <v>7</v>
      </c>
      <c r="E27" s="28"/>
      <c r="F27" s="28" t="s">
        <v>8</v>
      </c>
      <c r="G27" s="29"/>
    </row>
    <row r="28" spans="1:7" x14ac:dyDescent="0.3">
      <c r="A28" s="28"/>
      <c r="B28" s="7" t="s">
        <v>9</v>
      </c>
      <c r="C28" s="7" t="s">
        <v>51</v>
      </c>
      <c r="D28" s="7" t="s">
        <v>12</v>
      </c>
      <c r="E28" s="7" t="s">
        <v>51</v>
      </c>
      <c r="F28" s="7" t="s">
        <v>13</v>
      </c>
      <c r="G28" s="8" t="s">
        <v>51</v>
      </c>
    </row>
    <row r="29" spans="1:7" x14ac:dyDescent="0.3">
      <c r="A29" s="21"/>
      <c r="B29" s="21"/>
      <c r="C29" s="21"/>
      <c r="D29" s="21"/>
      <c r="E29" s="21"/>
      <c r="F29" s="21"/>
      <c r="G29" s="21"/>
    </row>
    <row r="30" spans="1:7" x14ac:dyDescent="0.3">
      <c r="A30" s="17" t="s">
        <v>42</v>
      </c>
      <c r="B30" s="18"/>
      <c r="C30" s="18"/>
      <c r="D30" s="18"/>
      <c r="E30" s="18"/>
      <c r="F30" s="18"/>
      <c r="G30" s="18"/>
    </row>
    <row r="33" spans="1:7" ht="15.5" x14ac:dyDescent="0.3">
      <c r="A33" s="26" t="s">
        <v>44</v>
      </c>
      <c r="B33" s="24"/>
      <c r="C33" s="24"/>
      <c r="D33" s="24"/>
      <c r="E33" s="24"/>
      <c r="F33" s="24"/>
      <c r="G33" s="27"/>
    </row>
    <row r="34" spans="1:7" x14ac:dyDescent="0.3">
      <c r="A34" s="28" t="s">
        <v>5</v>
      </c>
      <c r="B34" s="28" t="s">
        <v>6</v>
      </c>
      <c r="C34" s="28"/>
      <c r="D34" s="28" t="s">
        <v>7</v>
      </c>
      <c r="E34" s="28"/>
      <c r="F34" s="28" t="s">
        <v>8</v>
      </c>
      <c r="G34" s="29"/>
    </row>
    <row r="35" spans="1:7" x14ac:dyDescent="0.3">
      <c r="A35" s="28"/>
      <c r="B35" s="7" t="s">
        <v>9</v>
      </c>
      <c r="C35" s="7" t="s">
        <v>51</v>
      </c>
      <c r="D35" s="7" t="s">
        <v>12</v>
      </c>
      <c r="E35" s="7" t="s">
        <v>51</v>
      </c>
      <c r="F35" s="7" t="s">
        <v>13</v>
      </c>
      <c r="G35" s="8" t="s">
        <v>51</v>
      </c>
    </row>
    <row r="36" spans="1:7" x14ac:dyDescent="0.3">
      <c r="A36" s="9" t="s">
        <v>14</v>
      </c>
      <c r="B36" s="10" t="s">
        <v>15</v>
      </c>
      <c r="C36" s="10">
        <v>4</v>
      </c>
      <c r="D36" s="10" t="s">
        <v>15</v>
      </c>
      <c r="E36" s="10">
        <v>2</v>
      </c>
      <c r="F36" s="10" t="s">
        <v>15</v>
      </c>
      <c r="G36" s="10">
        <v>15</v>
      </c>
    </row>
    <row r="37" spans="1:7" x14ac:dyDescent="0.3">
      <c r="A37" s="13" t="s">
        <v>16</v>
      </c>
      <c r="B37" s="14" t="s">
        <v>15</v>
      </c>
      <c r="C37" s="14">
        <v>4</v>
      </c>
      <c r="D37" s="14" t="s">
        <v>18</v>
      </c>
      <c r="E37" s="14">
        <v>1</v>
      </c>
      <c r="F37" s="14" t="s">
        <v>15</v>
      </c>
      <c r="G37" s="14">
        <v>15</v>
      </c>
    </row>
    <row r="38" spans="1:7" x14ac:dyDescent="0.3">
      <c r="A38" s="9" t="s">
        <v>19</v>
      </c>
      <c r="B38" s="10" t="s">
        <v>18</v>
      </c>
      <c r="C38" s="10">
        <v>3</v>
      </c>
      <c r="D38" s="10" t="s">
        <v>15</v>
      </c>
      <c r="E38" s="10">
        <v>2</v>
      </c>
      <c r="F38" s="10" t="s">
        <v>29</v>
      </c>
      <c r="G38" s="10">
        <v>7</v>
      </c>
    </row>
    <row r="39" spans="1:7" x14ac:dyDescent="0.3">
      <c r="A39" s="13" t="s">
        <v>28</v>
      </c>
      <c r="B39" s="14" t="s">
        <v>18</v>
      </c>
      <c r="C39" s="14">
        <v>3</v>
      </c>
      <c r="D39" s="14" t="s">
        <v>18</v>
      </c>
      <c r="E39" s="14">
        <v>1</v>
      </c>
      <c r="F39" s="14" t="s">
        <v>18</v>
      </c>
      <c r="G39" s="14">
        <v>11</v>
      </c>
    </row>
    <row r="40" spans="1:7" x14ac:dyDescent="0.3">
      <c r="A40" s="9" t="s">
        <v>30</v>
      </c>
      <c r="B40" s="10" t="s">
        <v>18</v>
      </c>
      <c r="C40" s="10">
        <v>3</v>
      </c>
      <c r="D40" s="10" t="s">
        <v>18</v>
      </c>
      <c r="E40" s="10">
        <v>1</v>
      </c>
      <c r="F40" s="10" t="s">
        <v>23</v>
      </c>
      <c r="G40" s="10">
        <v>9</v>
      </c>
    </row>
    <row r="41" spans="1:7" x14ac:dyDescent="0.3">
      <c r="A41" s="13" t="s">
        <v>21</v>
      </c>
      <c r="B41" s="14" t="s">
        <v>29</v>
      </c>
      <c r="C41" s="14">
        <v>2</v>
      </c>
      <c r="D41" s="14" t="s">
        <v>18</v>
      </c>
      <c r="E41" s="14">
        <v>1</v>
      </c>
      <c r="F41" s="14" t="s">
        <v>18</v>
      </c>
      <c r="G41" s="14">
        <v>11</v>
      </c>
    </row>
    <row r="42" spans="1:7" x14ac:dyDescent="0.3">
      <c r="A42" s="9" t="s">
        <v>26</v>
      </c>
      <c r="B42" s="10" t="s">
        <v>20</v>
      </c>
      <c r="C42" s="10">
        <v>1</v>
      </c>
      <c r="D42" s="10"/>
      <c r="E42" s="10">
        <v>0</v>
      </c>
      <c r="F42" s="10" t="s">
        <v>31</v>
      </c>
      <c r="G42" s="10">
        <v>4</v>
      </c>
    </row>
    <row r="43" spans="1:7" x14ac:dyDescent="0.3">
      <c r="A43" s="13" t="s">
        <v>24</v>
      </c>
      <c r="B43" s="14" t="s">
        <v>20</v>
      </c>
      <c r="C43" s="14">
        <v>1</v>
      </c>
      <c r="D43" s="14"/>
      <c r="E43" s="14">
        <v>0</v>
      </c>
      <c r="F43" s="14" t="s">
        <v>25</v>
      </c>
      <c r="G43" s="14">
        <v>3</v>
      </c>
    </row>
    <row r="44" spans="1:7" x14ac:dyDescent="0.3">
      <c r="A44" s="9" t="s">
        <v>32</v>
      </c>
      <c r="B44" s="10" t="s">
        <v>20</v>
      </c>
      <c r="C44" s="10">
        <v>1</v>
      </c>
      <c r="D44" s="10"/>
      <c r="E44" s="10">
        <v>0</v>
      </c>
      <c r="F44" s="10" t="s">
        <v>33</v>
      </c>
      <c r="G44" s="10">
        <v>1</v>
      </c>
    </row>
    <row r="45" spans="1:7" x14ac:dyDescent="0.3">
      <c r="A45" s="13" t="s">
        <v>34</v>
      </c>
      <c r="B45" s="14"/>
      <c r="C45" s="14">
        <v>0</v>
      </c>
      <c r="D45" s="14"/>
      <c r="E45" s="14">
        <v>0</v>
      </c>
      <c r="F45" s="14" t="s">
        <v>20</v>
      </c>
      <c r="G45" s="14">
        <v>6</v>
      </c>
    </row>
    <row r="46" spans="1:7" x14ac:dyDescent="0.3">
      <c r="A46" s="9" t="s">
        <v>35</v>
      </c>
      <c r="B46" s="10"/>
      <c r="C46" s="10">
        <v>0</v>
      </c>
      <c r="D46" s="10"/>
      <c r="E46" s="10">
        <v>0</v>
      </c>
      <c r="F46" s="10" t="s">
        <v>25</v>
      </c>
      <c r="G46" s="10">
        <v>3</v>
      </c>
    </row>
    <row r="47" spans="1:7" x14ac:dyDescent="0.3">
      <c r="A47" s="13" t="s">
        <v>36</v>
      </c>
      <c r="B47" s="14"/>
      <c r="C47" s="14">
        <v>0</v>
      </c>
      <c r="D47" s="14"/>
      <c r="E47" s="14">
        <v>0</v>
      </c>
      <c r="F47" s="14" t="s">
        <v>27</v>
      </c>
      <c r="G47" s="14">
        <v>2</v>
      </c>
    </row>
    <row r="48" spans="1:7" x14ac:dyDescent="0.3">
      <c r="A48" s="9" t="s">
        <v>40</v>
      </c>
      <c r="B48" s="10"/>
      <c r="C48" s="10">
        <v>0</v>
      </c>
      <c r="D48" s="10"/>
      <c r="E48" s="10">
        <v>0</v>
      </c>
      <c r="F48" s="10" t="s">
        <v>33</v>
      </c>
      <c r="G48" s="10">
        <v>1</v>
      </c>
    </row>
    <row r="49" spans="1:7" x14ac:dyDescent="0.3">
      <c r="A49" s="13" t="s">
        <v>38</v>
      </c>
      <c r="B49" s="14"/>
      <c r="C49" s="14">
        <v>0</v>
      </c>
      <c r="D49" s="14"/>
      <c r="E49" s="14">
        <v>0</v>
      </c>
      <c r="F49" s="14" t="s">
        <v>33</v>
      </c>
      <c r="G49" s="14">
        <v>1</v>
      </c>
    </row>
    <row r="50" spans="1:7" x14ac:dyDescent="0.3">
      <c r="A50" s="17" t="s">
        <v>42</v>
      </c>
      <c r="B50" s="18"/>
      <c r="C50" s="18" t="s">
        <v>52</v>
      </c>
      <c r="D50" s="18"/>
      <c r="E50" s="18" t="s">
        <v>53</v>
      </c>
      <c r="F50" s="18"/>
      <c r="G50" s="18" t="s">
        <v>54</v>
      </c>
    </row>
    <row r="53" spans="1:7" ht="15.5" x14ac:dyDescent="0.3">
      <c r="A53" s="26" t="s">
        <v>45</v>
      </c>
      <c r="B53" s="24"/>
      <c r="C53" s="24"/>
      <c r="D53" s="24"/>
      <c r="E53" s="24"/>
      <c r="F53" s="24"/>
      <c r="G53" s="27"/>
    </row>
    <row r="54" spans="1:7" x14ac:dyDescent="0.3">
      <c r="A54" s="28" t="s">
        <v>5</v>
      </c>
      <c r="B54" s="28" t="s">
        <v>6</v>
      </c>
      <c r="C54" s="28"/>
      <c r="D54" s="28" t="s">
        <v>7</v>
      </c>
      <c r="E54" s="28"/>
      <c r="F54" s="28" t="s">
        <v>8</v>
      </c>
      <c r="G54" s="29"/>
    </row>
    <row r="55" spans="1:7" x14ac:dyDescent="0.3">
      <c r="A55" s="28"/>
      <c r="B55" s="7" t="s">
        <v>9</v>
      </c>
      <c r="C55" s="7" t="s">
        <v>51</v>
      </c>
      <c r="D55" s="7" t="s">
        <v>12</v>
      </c>
      <c r="E55" s="7" t="s">
        <v>51</v>
      </c>
      <c r="F55" s="7" t="s">
        <v>13</v>
      </c>
      <c r="G55" s="8" t="s">
        <v>51</v>
      </c>
    </row>
    <row r="56" spans="1:7" x14ac:dyDescent="0.3">
      <c r="A56" s="9" t="s">
        <v>14</v>
      </c>
      <c r="B56" s="10" t="s">
        <v>15</v>
      </c>
      <c r="C56" s="10">
        <v>4</v>
      </c>
      <c r="D56" s="10" t="s">
        <v>15</v>
      </c>
      <c r="E56" s="10">
        <v>2</v>
      </c>
      <c r="F56" s="10" t="s">
        <v>15</v>
      </c>
      <c r="G56" s="10">
        <v>15</v>
      </c>
    </row>
    <row r="57" spans="1:7" x14ac:dyDescent="0.3">
      <c r="A57" s="13" t="s">
        <v>16</v>
      </c>
      <c r="B57" s="14" t="s">
        <v>15</v>
      </c>
      <c r="C57" s="14">
        <v>4</v>
      </c>
      <c r="D57" s="14" t="s">
        <v>18</v>
      </c>
      <c r="E57" s="14">
        <v>1</v>
      </c>
      <c r="F57" s="14" t="s">
        <v>15</v>
      </c>
      <c r="G57" s="14">
        <v>15</v>
      </c>
    </row>
    <row r="58" spans="1:7" x14ac:dyDescent="0.3">
      <c r="A58" s="9" t="s">
        <v>19</v>
      </c>
      <c r="B58" s="10" t="s">
        <v>18</v>
      </c>
      <c r="C58" s="10">
        <v>3</v>
      </c>
      <c r="D58" s="10" t="s">
        <v>15</v>
      </c>
      <c r="E58" s="10">
        <v>2</v>
      </c>
      <c r="F58" s="10" t="s">
        <v>29</v>
      </c>
      <c r="G58" s="10">
        <v>7</v>
      </c>
    </row>
    <row r="59" spans="1:7" x14ac:dyDescent="0.3">
      <c r="A59" s="13" t="s">
        <v>28</v>
      </c>
      <c r="B59" s="14" t="s">
        <v>18</v>
      </c>
      <c r="C59" s="14">
        <v>3</v>
      </c>
      <c r="D59" s="14" t="s">
        <v>18</v>
      </c>
      <c r="E59" s="14">
        <v>1</v>
      </c>
      <c r="F59" s="14" t="s">
        <v>18</v>
      </c>
      <c r="G59" s="14">
        <v>11</v>
      </c>
    </row>
    <row r="60" spans="1:7" x14ac:dyDescent="0.3">
      <c r="A60" s="9" t="s">
        <v>30</v>
      </c>
      <c r="B60" s="10" t="s">
        <v>18</v>
      </c>
      <c r="C60" s="10">
        <v>3</v>
      </c>
      <c r="D60" s="10" t="s">
        <v>18</v>
      </c>
      <c r="E60" s="10">
        <v>1</v>
      </c>
      <c r="F60" s="10" t="s">
        <v>23</v>
      </c>
      <c r="G60" s="10">
        <v>9</v>
      </c>
    </row>
    <row r="61" spans="1:7" x14ac:dyDescent="0.3">
      <c r="A61" s="13" t="s">
        <v>21</v>
      </c>
      <c r="B61" s="14" t="s">
        <v>29</v>
      </c>
      <c r="C61" s="14">
        <v>2</v>
      </c>
      <c r="D61" s="14" t="s">
        <v>18</v>
      </c>
      <c r="E61" s="14">
        <v>1</v>
      </c>
      <c r="F61" s="14" t="s">
        <v>18</v>
      </c>
      <c r="G61" s="14">
        <v>11</v>
      </c>
    </row>
    <row r="62" spans="1:7" x14ac:dyDescent="0.3">
      <c r="A62" s="9" t="s">
        <v>26</v>
      </c>
      <c r="B62" s="10" t="s">
        <v>20</v>
      </c>
      <c r="C62" s="10">
        <v>1</v>
      </c>
      <c r="D62" s="10"/>
      <c r="E62" s="10">
        <v>0</v>
      </c>
      <c r="F62" s="10" t="s">
        <v>31</v>
      </c>
      <c r="G62" s="10">
        <v>4</v>
      </c>
    </row>
    <row r="63" spans="1:7" x14ac:dyDescent="0.3">
      <c r="A63" s="13" t="s">
        <v>24</v>
      </c>
      <c r="B63" s="14" t="s">
        <v>20</v>
      </c>
      <c r="C63" s="14">
        <v>1</v>
      </c>
      <c r="D63" s="14"/>
      <c r="E63" s="14">
        <v>0</v>
      </c>
      <c r="F63" s="14" t="s">
        <v>25</v>
      </c>
      <c r="G63" s="14">
        <v>3</v>
      </c>
    </row>
    <row r="64" spans="1:7" x14ac:dyDescent="0.3">
      <c r="A64" s="9" t="s">
        <v>32</v>
      </c>
      <c r="B64" s="10" t="s">
        <v>20</v>
      </c>
      <c r="C64" s="10">
        <v>1</v>
      </c>
      <c r="D64" s="10"/>
      <c r="E64" s="10">
        <v>0</v>
      </c>
      <c r="F64" s="10" t="s">
        <v>33</v>
      </c>
      <c r="G64" s="10">
        <v>1</v>
      </c>
    </row>
    <row r="65" spans="1:7" x14ac:dyDescent="0.3">
      <c r="A65" s="13" t="s">
        <v>34</v>
      </c>
      <c r="B65" s="14"/>
      <c r="C65" s="14">
        <v>0</v>
      </c>
      <c r="D65" s="14"/>
      <c r="E65" s="14">
        <v>0</v>
      </c>
      <c r="F65" s="14" t="s">
        <v>20</v>
      </c>
      <c r="G65" s="14">
        <v>6</v>
      </c>
    </row>
    <row r="66" spans="1:7" x14ac:dyDescent="0.3">
      <c r="A66" s="9" t="s">
        <v>35</v>
      </c>
      <c r="B66" s="10"/>
      <c r="C66" s="10">
        <v>0</v>
      </c>
      <c r="D66" s="10"/>
      <c r="E66" s="10">
        <v>0</v>
      </c>
      <c r="F66" s="10" t="s">
        <v>25</v>
      </c>
      <c r="G66" s="10">
        <v>3</v>
      </c>
    </row>
    <row r="67" spans="1:7" x14ac:dyDescent="0.3">
      <c r="A67" s="13" t="s">
        <v>36</v>
      </c>
      <c r="B67" s="14"/>
      <c r="C67" s="14">
        <v>0</v>
      </c>
      <c r="D67" s="14"/>
      <c r="E67" s="14">
        <v>0</v>
      </c>
      <c r="F67" s="14" t="s">
        <v>27</v>
      </c>
      <c r="G67" s="14">
        <v>2</v>
      </c>
    </row>
    <row r="68" spans="1:7" x14ac:dyDescent="0.3">
      <c r="A68" s="9" t="s">
        <v>40</v>
      </c>
      <c r="B68" s="10"/>
      <c r="C68" s="10">
        <v>0</v>
      </c>
      <c r="D68" s="10"/>
      <c r="E68" s="10">
        <v>0</v>
      </c>
      <c r="F68" s="10" t="s">
        <v>33</v>
      </c>
      <c r="G68" s="10">
        <v>1</v>
      </c>
    </row>
    <row r="69" spans="1:7" x14ac:dyDescent="0.3">
      <c r="A69" s="13" t="s">
        <v>38</v>
      </c>
      <c r="B69" s="14"/>
      <c r="C69" s="14">
        <v>0</v>
      </c>
      <c r="D69" s="14"/>
      <c r="E69" s="14">
        <v>0</v>
      </c>
      <c r="F69" s="14" t="s">
        <v>33</v>
      </c>
      <c r="G69" s="14">
        <v>1</v>
      </c>
    </row>
    <row r="70" spans="1:7" x14ac:dyDescent="0.3">
      <c r="A70" s="17" t="s">
        <v>42</v>
      </c>
      <c r="B70" s="18"/>
      <c r="C70" s="18" t="s">
        <v>52</v>
      </c>
      <c r="D70" s="18"/>
      <c r="E70" s="18" t="s">
        <v>53</v>
      </c>
      <c r="F70" s="18"/>
      <c r="G70" s="18" t="s">
        <v>54</v>
      </c>
    </row>
    <row r="73" spans="1:7" ht="15.5" x14ac:dyDescent="0.3">
      <c r="A73" s="26" t="s">
        <v>46</v>
      </c>
      <c r="B73" s="24"/>
      <c r="C73" s="24"/>
      <c r="D73" s="24"/>
      <c r="E73" s="24"/>
      <c r="F73" s="24"/>
      <c r="G73" s="27"/>
    </row>
    <row r="74" spans="1:7" x14ac:dyDescent="0.3">
      <c r="A74" s="28" t="s">
        <v>5</v>
      </c>
      <c r="B74" s="28" t="s">
        <v>6</v>
      </c>
      <c r="C74" s="28"/>
      <c r="D74" s="28" t="s">
        <v>7</v>
      </c>
      <c r="E74" s="28"/>
      <c r="F74" s="28" t="s">
        <v>8</v>
      </c>
      <c r="G74" s="29"/>
    </row>
    <row r="75" spans="1:7" x14ac:dyDescent="0.3">
      <c r="A75" s="28"/>
      <c r="B75" s="7" t="s">
        <v>9</v>
      </c>
      <c r="C75" s="7" t="s">
        <v>51</v>
      </c>
      <c r="D75" s="7" t="s">
        <v>12</v>
      </c>
      <c r="E75" s="7" t="s">
        <v>51</v>
      </c>
      <c r="F75" s="7" t="s">
        <v>13</v>
      </c>
      <c r="G75" s="8" t="s">
        <v>51</v>
      </c>
    </row>
    <row r="76" spans="1:7" x14ac:dyDescent="0.3">
      <c r="A76" s="21"/>
      <c r="B76" s="21"/>
      <c r="C76" s="21"/>
      <c r="D76" s="21"/>
      <c r="E76" s="21"/>
      <c r="F76" s="21"/>
      <c r="G76" s="21"/>
    </row>
    <row r="77" spans="1:7" x14ac:dyDescent="0.3">
      <c r="A77" s="17" t="s">
        <v>42</v>
      </c>
      <c r="B77" s="18"/>
      <c r="C77" s="18"/>
      <c r="D77" s="18"/>
      <c r="E77" s="18"/>
      <c r="F77" s="18"/>
      <c r="G77" s="18"/>
    </row>
    <row r="80" spans="1:7" ht="15.5" x14ac:dyDescent="0.3">
      <c r="A80" s="26" t="s">
        <v>47</v>
      </c>
      <c r="B80" s="24"/>
      <c r="C80" s="24"/>
      <c r="D80" s="24"/>
      <c r="E80" s="24"/>
      <c r="F80" s="24"/>
      <c r="G80" s="27"/>
    </row>
    <row r="81" spans="1:7" x14ac:dyDescent="0.3">
      <c r="A81" s="28" t="s">
        <v>5</v>
      </c>
      <c r="B81" s="28" t="s">
        <v>6</v>
      </c>
      <c r="C81" s="28"/>
      <c r="D81" s="28" t="s">
        <v>7</v>
      </c>
      <c r="E81" s="28"/>
      <c r="F81" s="28" t="s">
        <v>8</v>
      </c>
      <c r="G81" s="29"/>
    </row>
    <row r="82" spans="1:7" x14ac:dyDescent="0.3">
      <c r="A82" s="28"/>
      <c r="B82" s="7" t="s">
        <v>9</v>
      </c>
      <c r="C82" s="7" t="s">
        <v>51</v>
      </c>
      <c r="D82" s="7" t="s">
        <v>12</v>
      </c>
      <c r="E82" s="7" t="s">
        <v>51</v>
      </c>
      <c r="F82" s="7" t="s">
        <v>13</v>
      </c>
      <c r="G82" s="8" t="s">
        <v>51</v>
      </c>
    </row>
    <row r="83" spans="1:7" x14ac:dyDescent="0.3">
      <c r="A83" s="9" t="s">
        <v>14</v>
      </c>
      <c r="B83" s="10" t="s">
        <v>15</v>
      </c>
      <c r="C83" s="10">
        <v>4</v>
      </c>
      <c r="D83" s="10" t="s">
        <v>15</v>
      </c>
      <c r="E83" s="10">
        <v>2</v>
      </c>
      <c r="F83" s="10" t="s">
        <v>15</v>
      </c>
      <c r="G83" s="10">
        <v>15</v>
      </c>
    </row>
    <row r="84" spans="1:7" x14ac:dyDescent="0.3">
      <c r="A84" s="13" t="s">
        <v>16</v>
      </c>
      <c r="B84" s="14" t="s">
        <v>15</v>
      </c>
      <c r="C84" s="14">
        <v>4</v>
      </c>
      <c r="D84" s="14" t="s">
        <v>18</v>
      </c>
      <c r="E84" s="14">
        <v>1</v>
      </c>
      <c r="F84" s="14" t="s">
        <v>15</v>
      </c>
      <c r="G84" s="14">
        <v>15</v>
      </c>
    </row>
    <row r="85" spans="1:7" x14ac:dyDescent="0.3">
      <c r="A85" s="9" t="s">
        <v>19</v>
      </c>
      <c r="B85" s="10" t="s">
        <v>18</v>
      </c>
      <c r="C85" s="10">
        <v>3</v>
      </c>
      <c r="D85" s="10" t="s">
        <v>15</v>
      </c>
      <c r="E85" s="10">
        <v>2</v>
      </c>
      <c r="F85" s="10" t="s">
        <v>29</v>
      </c>
      <c r="G85" s="10">
        <v>7</v>
      </c>
    </row>
    <row r="86" spans="1:7" x14ac:dyDescent="0.3">
      <c r="A86" s="13" t="s">
        <v>28</v>
      </c>
      <c r="B86" s="14" t="s">
        <v>18</v>
      </c>
      <c r="C86" s="14">
        <v>3</v>
      </c>
      <c r="D86" s="14" t="s">
        <v>18</v>
      </c>
      <c r="E86" s="14">
        <v>1</v>
      </c>
      <c r="F86" s="14" t="s">
        <v>18</v>
      </c>
      <c r="G86" s="14">
        <v>11</v>
      </c>
    </row>
    <row r="87" spans="1:7" x14ac:dyDescent="0.3">
      <c r="A87" s="9" t="s">
        <v>30</v>
      </c>
      <c r="B87" s="10" t="s">
        <v>18</v>
      </c>
      <c r="C87" s="10">
        <v>3</v>
      </c>
      <c r="D87" s="10" t="s">
        <v>18</v>
      </c>
      <c r="E87" s="10">
        <v>1</v>
      </c>
      <c r="F87" s="10" t="s">
        <v>23</v>
      </c>
      <c r="G87" s="10">
        <v>9</v>
      </c>
    </row>
    <row r="88" spans="1:7" x14ac:dyDescent="0.3">
      <c r="A88" s="13" t="s">
        <v>21</v>
      </c>
      <c r="B88" s="14" t="s">
        <v>29</v>
      </c>
      <c r="C88" s="14">
        <v>2</v>
      </c>
      <c r="D88" s="14" t="s">
        <v>18</v>
      </c>
      <c r="E88" s="14">
        <v>1</v>
      </c>
      <c r="F88" s="14" t="s">
        <v>18</v>
      </c>
      <c r="G88" s="14">
        <v>11</v>
      </c>
    </row>
    <row r="89" spans="1:7" x14ac:dyDescent="0.3">
      <c r="A89" s="9" t="s">
        <v>26</v>
      </c>
      <c r="B89" s="10" t="s">
        <v>20</v>
      </c>
      <c r="C89" s="10">
        <v>1</v>
      </c>
      <c r="D89" s="10"/>
      <c r="E89" s="10">
        <v>0</v>
      </c>
      <c r="F89" s="10" t="s">
        <v>31</v>
      </c>
      <c r="G89" s="10">
        <v>4</v>
      </c>
    </row>
    <row r="90" spans="1:7" x14ac:dyDescent="0.3">
      <c r="A90" s="13" t="s">
        <v>24</v>
      </c>
      <c r="B90" s="14" t="s">
        <v>20</v>
      </c>
      <c r="C90" s="14">
        <v>1</v>
      </c>
      <c r="D90" s="14"/>
      <c r="E90" s="14">
        <v>0</v>
      </c>
      <c r="F90" s="14" t="s">
        <v>25</v>
      </c>
      <c r="G90" s="14">
        <v>3</v>
      </c>
    </row>
    <row r="91" spans="1:7" x14ac:dyDescent="0.3">
      <c r="A91" s="9" t="s">
        <v>32</v>
      </c>
      <c r="B91" s="10" t="s">
        <v>20</v>
      </c>
      <c r="C91" s="10">
        <v>1</v>
      </c>
      <c r="D91" s="10"/>
      <c r="E91" s="10">
        <v>0</v>
      </c>
      <c r="F91" s="10" t="s">
        <v>33</v>
      </c>
      <c r="G91" s="10">
        <v>1</v>
      </c>
    </row>
    <row r="92" spans="1:7" x14ac:dyDescent="0.3">
      <c r="A92" s="13" t="s">
        <v>34</v>
      </c>
      <c r="B92" s="14"/>
      <c r="C92" s="14">
        <v>0</v>
      </c>
      <c r="D92" s="14"/>
      <c r="E92" s="14">
        <v>0</v>
      </c>
      <c r="F92" s="14" t="s">
        <v>20</v>
      </c>
      <c r="G92" s="14">
        <v>6</v>
      </c>
    </row>
    <row r="93" spans="1:7" x14ac:dyDescent="0.3">
      <c r="A93" s="9" t="s">
        <v>35</v>
      </c>
      <c r="B93" s="10"/>
      <c r="C93" s="10">
        <v>0</v>
      </c>
      <c r="D93" s="10"/>
      <c r="E93" s="10">
        <v>0</v>
      </c>
      <c r="F93" s="10" t="s">
        <v>25</v>
      </c>
      <c r="G93" s="10">
        <v>3</v>
      </c>
    </row>
    <row r="94" spans="1:7" x14ac:dyDescent="0.3">
      <c r="A94" s="13" t="s">
        <v>36</v>
      </c>
      <c r="B94" s="14"/>
      <c r="C94" s="14">
        <v>0</v>
      </c>
      <c r="D94" s="14"/>
      <c r="E94" s="14">
        <v>0</v>
      </c>
      <c r="F94" s="14" t="s">
        <v>27</v>
      </c>
      <c r="G94" s="14">
        <v>2</v>
      </c>
    </row>
    <row r="95" spans="1:7" x14ac:dyDescent="0.3">
      <c r="A95" s="9" t="s">
        <v>40</v>
      </c>
      <c r="B95" s="10"/>
      <c r="C95" s="10">
        <v>0</v>
      </c>
      <c r="D95" s="10"/>
      <c r="E95" s="10">
        <v>0</v>
      </c>
      <c r="F95" s="10" t="s">
        <v>33</v>
      </c>
      <c r="G95" s="10">
        <v>1</v>
      </c>
    </row>
    <row r="96" spans="1:7" x14ac:dyDescent="0.3">
      <c r="A96" s="13" t="s">
        <v>38</v>
      </c>
      <c r="B96" s="14"/>
      <c r="C96" s="14">
        <v>0</v>
      </c>
      <c r="D96" s="14"/>
      <c r="E96" s="14">
        <v>0</v>
      </c>
      <c r="F96" s="14" t="s">
        <v>33</v>
      </c>
      <c r="G96" s="14">
        <v>1</v>
      </c>
    </row>
    <row r="97" spans="1:7" x14ac:dyDescent="0.3">
      <c r="A97" s="17" t="s">
        <v>42</v>
      </c>
      <c r="B97" s="18"/>
      <c r="C97" s="18" t="s">
        <v>52</v>
      </c>
      <c r="D97" s="18"/>
      <c r="E97" s="18" t="s">
        <v>53</v>
      </c>
      <c r="F97" s="18"/>
      <c r="G97" s="18" t="s">
        <v>54</v>
      </c>
    </row>
  </sheetData>
  <mergeCells count="32">
    <mergeCell ref="A80:G80"/>
    <mergeCell ref="A81:A82"/>
    <mergeCell ref="B81:C81"/>
    <mergeCell ref="D81:E81"/>
    <mergeCell ref="F81:G81"/>
    <mergeCell ref="A73:G73"/>
    <mergeCell ref="A74:A75"/>
    <mergeCell ref="B74:C74"/>
    <mergeCell ref="D74:E74"/>
    <mergeCell ref="F74:G74"/>
    <mergeCell ref="A53:G53"/>
    <mergeCell ref="A54:A55"/>
    <mergeCell ref="B54:C54"/>
    <mergeCell ref="D54:E54"/>
    <mergeCell ref="F54:G54"/>
    <mergeCell ref="A33:G33"/>
    <mergeCell ref="A34:A35"/>
    <mergeCell ref="B34:C34"/>
    <mergeCell ref="D34:E34"/>
    <mergeCell ref="F34:G34"/>
    <mergeCell ref="A26:G26"/>
    <mergeCell ref="A27:A28"/>
    <mergeCell ref="B27:C27"/>
    <mergeCell ref="D27:E27"/>
    <mergeCell ref="F27:G27"/>
    <mergeCell ref="A1:G1"/>
    <mergeCell ref="A2:G2"/>
    <mergeCell ref="A6:G6"/>
    <mergeCell ref="A7:A8"/>
    <mergeCell ref="B7:C7"/>
    <mergeCell ref="D7:E7"/>
    <mergeCell ref="F7:G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Originação - Valor</vt:lpstr>
      <vt:lpstr>Nº de Operações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 Wisbeck dos Santos</dc:creator>
  <cp:lastModifiedBy>Lucas Kallil Souza dos Reis</cp:lastModifiedBy>
  <cp:revision>2</cp:revision>
  <dcterms:created xsi:type="dcterms:W3CDTF">2021-12-15T19:24:14Z</dcterms:created>
  <dcterms:modified xsi:type="dcterms:W3CDTF">2024-07-02T19:14:58Z</dcterms:modified>
  <dc:language>pt-BR</dc:language>
</cp:coreProperties>
</file>